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งบลงทุน 2568\"/>
    </mc:Choice>
  </mc:AlternateContent>
  <xr:revisionPtr revIDLastSave="0" documentId="13_ncr:1_{C7E0B1D0-04BA-4872-84CB-5CD4DE7C59E1}" xr6:coauthVersionLast="47" xr6:coauthVersionMax="47" xr10:uidLastSave="{00000000-0000-0000-0000-000000000000}"/>
  <bookViews>
    <workbookView xWindow="-120" yWindow="-120" windowWidth="24240" windowHeight="13140" tabRatio="703" firstSheet="6" activeTab="7" xr2:uid="{00000000-000D-0000-FFFF-FFFF00000000}"/>
  </bookViews>
  <sheets>
    <sheet name="ปะหน้า" sheetId="6" state="hidden" r:id="rId1"/>
    <sheet name="ลท.1" sheetId="1" state="hidden" r:id="rId2"/>
    <sheet name="ลท.2" sheetId="4" state="hidden" r:id="rId3"/>
    <sheet name="ลท.3" sheetId="5" state="hidden" r:id="rId4"/>
    <sheet name="อธิบายแบบฟอร์ม คร.1" sheetId="11" state="hidden" r:id="rId5"/>
    <sheet name="แบบฟอร์ม คร.1 ตารางสรุป" sheetId="9" state="hidden" r:id="rId6"/>
    <sheet name="รวมรายการครุภัณฑ์" sheetId="12" r:id="rId7"/>
    <sheet name="ชุดปฏิบัติการฯ Digital Literacy" sheetId="13" r:id="rId8"/>
    <sheet name="แบบฟอร์ม 1 ครุภัณฑ์" sheetId="2" r:id="rId9"/>
    <sheet name="แบบฟอร์ม 2 สิ่งก่อสร้าง" sheetId="3" r:id="rId10"/>
    <sheet name="แบบฟอร์ม สก.2 ตารางสรุป" sheetId="10" state="hidden" r:id="rId11"/>
    <sheet name="สิ่งก่อสร้าง ปส.1 (2)" sheetId="8" state="hidden" r:id="rId12"/>
  </sheets>
  <externalReferences>
    <externalReference r:id="rId13"/>
    <externalReference r:id="rId14"/>
    <externalReference r:id="rId15"/>
    <externalReference r:id="rId16"/>
  </externalReferences>
  <definedNames>
    <definedName name="_03_01_1955" localSheetId="9">[1]ข้อมูลข้าราชการครู!#REF!</definedName>
    <definedName name="_03_01_1955" localSheetId="6">[1]ข้อมูลข้าราชการครู!#REF!</definedName>
    <definedName name="_03_01_1955" localSheetId="2">[1]ข้อมูลข้าราชการครู!#REF!</definedName>
    <definedName name="_03_01_1955" localSheetId="3">[1]ข้อมูลข้าราชการครู!#REF!</definedName>
    <definedName name="_03_01_1955" localSheetId="11">[1]ข้อมูลข้าราชการครู!#REF!</definedName>
    <definedName name="_03_01_1955">[1]ข้อมูลข้าราชการครู!#REF!</definedName>
    <definedName name="BUid_a" localSheetId="7">#REF!</definedName>
    <definedName name="BUid_a" localSheetId="9">#REF!</definedName>
    <definedName name="BUid_a" localSheetId="6">#REF!</definedName>
    <definedName name="BUid_a" localSheetId="2">#REF!</definedName>
    <definedName name="BUid_a" localSheetId="3">#REF!</definedName>
    <definedName name="BUid_a" localSheetId="11">#REF!</definedName>
    <definedName name="BUid_a">#REF!</definedName>
    <definedName name="bumpen" localSheetId="9">[2]ศูนย์สัตวศาสตร์ฯ!#REF!</definedName>
    <definedName name="bumpen" localSheetId="2">[2]ศูนย์สัตวศาสตร์ฯ!#REF!</definedName>
    <definedName name="bumpen" localSheetId="3">[2]ศูนย์สัตวศาสตร์ฯ!#REF!</definedName>
    <definedName name="bumpen" localSheetId="11">[2]ศูนย์สัตวศาสตร์ฯ!#REF!</definedName>
    <definedName name="bumpen">[2]ศูนย์สัตวศาสตร์ฯ!#REF!</definedName>
    <definedName name="_xlnm.Print_Area" localSheetId="7">'ชุดปฏิบัติการฯ Digital Literacy'!$A$1:$M$286</definedName>
    <definedName name="_xlnm.Print_Area" localSheetId="8">'แบบฟอร์ม 1 ครุภัณฑ์'!$A$1:$M$84</definedName>
    <definedName name="_xlnm.Print_Area" localSheetId="9">'แบบฟอร์ม 2 สิ่งก่อสร้าง'!$A$1:$M$57</definedName>
    <definedName name="_xlnm.Print_Area" localSheetId="5">'แบบฟอร์ม คร.1 ตารางสรุป'!$A$1:$W$20</definedName>
    <definedName name="_xlnm.Print_Area" localSheetId="10">'แบบฟอร์ม สก.2 ตารางสรุป'!$A$1:$U$24</definedName>
    <definedName name="_xlnm.Print_Area" localSheetId="0">ปะหน้า!$A$1:$A$14</definedName>
    <definedName name="_xlnm.Print_Area" localSheetId="6">#REF!</definedName>
    <definedName name="_xlnm.Print_Area" localSheetId="1">ลท.1!$A$1:$J$40</definedName>
    <definedName name="_xlnm.Print_Area" localSheetId="2">ลท.2!$A$1:$I$34</definedName>
    <definedName name="_xlnm.Print_Area" localSheetId="3">ลท.3!$A$1:$I$33</definedName>
    <definedName name="_xlnm.Print_Area" localSheetId="11">'สิ่งก่อสร้าง ปส.1 (2)'!$A$1:$M$44</definedName>
    <definedName name="_xlnm.Print_Area" localSheetId="4">'อธิบายแบบฟอร์ม คร.1'!$A$1:$C$24</definedName>
    <definedName name="_xlnm.Print_Area">#REF!</definedName>
    <definedName name="PRINT_AREA_MI" localSheetId="7">#REF!</definedName>
    <definedName name="PRINT_AREA_MI" localSheetId="9">#REF!</definedName>
    <definedName name="PRINT_AREA_MI" localSheetId="6">#REF!</definedName>
    <definedName name="PRINT_AREA_MI" localSheetId="2">#REF!</definedName>
    <definedName name="PRINT_AREA_MI" localSheetId="3">#REF!</definedName>
    <definedName name="PRINT_AREA_MI" localSheetId="11">#REF!</definedName>
    <definedName name="PRINT_AREA_MI">#REF!</definedName>
    <definedName name="_xlnm.Print_Titles" localSheetId="1">ลท.1!$3:$4</definedName>
    <definedName name="_xlnm.Print_Titles" localSheetId="2">ลท.2!$4:$5</definedName>
    <definedName name="_xlnm.Print_Titles" localSheetId="3">ลท.3!$4:$5</definedName>
    <definedName name="Q_01Government_ครอง" localSheetId="7">#REF!</definedName>
    <definedName name="Q_01Government_ครอง" localSheetId="9">#REF!</definedName>
    <definedName name="Q_01Government_ครอง" localSheetId="6">#REF!</definedName>
    <definedName name="Q_01Government_ครอง" localSheetId="2">#REF!</definedName>
    <definedName name="Q_01Government_ครอง" localSheetId="3">#REF!</definedName>
    <definedName name="Q_01Government_ครอง" localSheetId="11">#REF!</definedName>
    <definedName name="Q_01Government_ครอง">#REF!</definedName>
    <definedName name="Q_02Government_ว่าง" localSheetId="7">#REF!</definedName>
    <definedName name="Q_02Government_ว่าง" localSheetId="9">#REF!</definedName>
    <definedName name="Q_02Government_ว่าง" localSheetId="6">#REF!</definedName>
    <definedName name="Q_02Government_ว่าง" localSheetId="2">#REF!</definedName>
    <definedName name="Q_02Government_ว่าง" localSheetId="3">#REF!</definedName>
    <definedName name="Q_02Government_ว่าง" localSheetId="11">#REF!</definedName>
    <definedName name="Q_02Government_ว่าง">#REF!</definedName>
    <definedName name="Q_06TotalGovern" localSheetId="7">#REF!</definedName>
    <definedName name="Q_06TotalGovern" localSheetId="9">#REF!</definedName>
    <definedName name="Q_06TotalGovern" localSheetId="6">#REF!</definedName>
    <definedName name="Q_06TotalGovern" localSheetId="2">#REF!</definedName>
    <definedName name="Q_06TotalGovern" localSheetId="3">#REF!</definedName>
    <definedName name="Q_06TotalGovern" localSheetId="11">#REF!</definedName>
    <definedName name="Q_06TotalGovern">#REF!</definedName>
    <definedName name="Q_07TotalGovern_ครอง" localSheetId="7">#REF!</definedName>
    <definedName name="Q_07TotalGovern_ครอง" localSheetId="9">#REF!</definedName>
    <definedName name="Q_07TotalGovern_ครอง" localSheetId="6">#REF!</definedName>
    <definedName name="Q_07TotalGovern_ครอง" localSheetId="2">#REF!</definedName>
    <definedName name="Q_07TotalGovern_ครอง" localSheetId="3">#REF!</definedName>
    <definedName name="Q_07TotalGovern_ครอง" localSheetId="11">#REF!</definedName>
    <definedName name="Q_07TotalGovern_ครอง">#REF!</definedName>
    <definedName name="test" localSheetId="7">#REF!</definedName>
    <definedName name="test" localSheetId="9">#REF!</definedName>
    <definedName name="test" localSheetId="6">#REF!</definedName>
    <definedName name="test" localSheetId="2">#REF!</definedName>
    <definedName name="test" localSheetId="3">#REF!</definedName>
    <definedName name="test" localSheetId="11">#REF!</definedName>
    <definedName name="test">#REF!</definedName>
    <definedName name="กก" localSheetId="7">#REF!</definedName>
    <definedName name="กก" localSheetId="9">#REF!</definedName>
    <definedName name="กก" localSheetId="6">#REF!</definedName>
    <definedName name="กก" localSheetId="2">#REF!</definedName>
    <definedName name="กก" localSheetId="3">#REF!</definedName>
    <definedName name="กก" localSheetId="11">#REF!</definedName>
    <definedName name="กก">#REF!</definedName>
    <definedName name="ครุภัณฑ์3" localSheetId="7">#REF!</definedName>
    <definedName name="ครุภัณฑ์3" localSheetId="9">#REF!</definedName>
    <definedName name="ครุภัณฑ์3" localSheetId="6">#REF!</definedName>
    <definedName name="ครุภัณฑ์3" localSheetId="2">#REF!</definedName>
    <definedName name="ครุภัณฑ์3" localSheetId="3">#REF!</definedName>
    <definedName name="ครุภัณฑ์3" localSheetId="11">#REF!</definedName>
    <definedName name="ครุภัณฑ์3">#REF!</definedName>
    <definedName name="ใช้เงินหน่วยงาน" localSheetId="9">[1]ข้อมูลข้าราชการครู!#REF!</definedName>
    <definedName name="ใช้เงินหน่วยงาน" localSheetId="2">[1]ข้อมูลข้าราชการครู!#REF!</definedName>
    <definedName name="ใช้เงินหน่วยงาน" localSheetId="3">[1]ข้อมูลข้าราชการครู!#REF!</definedName>
    <definedName name="ใช้เงินหน่วยงาน" localSheetId="11">[1]ข้อมูลข้าราชการครู!#REF!</definedName>
    <definedName name="ใช้เงินหน่วยงาน">[1]ข้อมูลข้าราชการครู!#REF!</definedName>
    <definedName name="ประ" localSheetId="7">#REF!</definedName>
    <definedName name="ประ" localSheetId="9">#REF!</definedName>
    <definedName name="ประ" localSheetId="6">#REF!</definedName>
    <definedName name="ประ" localSheetId="2">#REF!</definedName>
    <definedName name="ประ" localSheetId="3">#REF!</definedName>
    <definedName name="ประ" localSheetId="11">#REF!</definedName>
    <definedName name="ประ">#REF!</definedName>
    <definedName name="ประยุกต์" localSheetId="9">[1]ข้อมูลข้าราชการครู!#REF!</definedName>
    <definedName name="ประยุกต์" localSheetId="2">[1]ข้อมูลข้าราชการครู!#REF!</definedName>
    <definedName name="ประยุกต์" localSheetId="3">[1]ข้อมูลข้าราชการครู!#REF!</definedName>
    <definedName name="ประยุกต์" localSheetId="11">[1]ข้อมูลข้าราชการครู!#REF!</definedName>
    <definedName name="ประยุกต์">[1]ข้อมูลข้าราชการครู!#REF!</definedName>
    <definedName name="แผน12" localSheetId="7">#REF!</definedName>
    <definedName name="แผน12" localSheetId="9">#REF!</definedName>
    <definedName name="แผน12" localSheetId="6">#REF!</definedName>
    <definedName name="แผน12" localSheetId="2">#REF!</definedName>
    <definedName name="แผน12" localSheetId="3">#REF!</definedName>
    <definedName name="แผน12" localSheetId="11">#REF!</definedName>
    <definedName name="แผน12">#REF!</definedName>
    <definedName name="แผน23" localSheetId="7">#REF!</definedName>
    <definedName name="แผน23" localSheetId="9">#REF!</definedName>
    <definedName name="แผน23" localSheetId="6">#REF!</definedName>
    <definedName name="แผน23" localSheetId="2">#REF!</definedName>
    <definedName name="แผน23" localSheetId="3">#REF!</definedName>
    <definedName name="แผน23" localSheetId="11">#REF!</definedName>
    <definedName name="แผน23">#REF!</definedName>
    <definedName name="แผนงานจัดการศึกษาระดับอุดมศึกษา" localSheetId="9">[3]ศูนย์สัตวศาสตร์ฯ!#REF!</definedName>
    <definedName name="แผนงานจัดการศึกษาระดับอุดมศึกษา" localSheetId="2">[3]ศูนย์สัตวศาสตร์ฯ!#REF!</definedName>
    <definedName name="แผนงานจัดการศึกษาระดับอุดมศึกษา" localSheetId="3">[3]ศูนย์สัตวศาสตร์ฯ!#REF!</definedName>
    <definedName name="แผนงานจัดการศึกษาระดับอุดมศึกษา" localSheetId="11">[3]ศูนย์สัตวศาสตร์ฯ!#REF!</definedName>
    <definedName name="แผนงานจัดการศึกษาระดับอุดมศึกษา">[3]ศูนย์สัตวศาสตร์ฯ!#REF!</definedName>
    <definedName name="ม.ของรัฐ1" localSheetId="7">#REF!</definedName>
    <definedName name="ม.ของรัฐ1" localSheetId="9">#REF!</definedName>
    <definedName name="ม.ของรัฐ1" localSheetId="6">#REF!</definedName>
    <definedName name="ม.ของรัฐ1" localSheetId="2">#REF!</definedName>
    <definedName name="ม.ของรัฐ1" localSheetId="3">#REF!</definedName>
    <definedName name="ม.ของรัฐ1" localSheetId="11">#REF!</definedName>
    <definedName name="ม.ของรัฐ1">#REF!</definedName>
    <definedName name="ม.ในกำกับ" localSheetId="7">#REF!</definedName>
    <definedName name="ม.ในกำกับ" localSheetId="9">#REF!</definedName>
    <definedName name="ม.ในกำกับ" localSheetId="6">#REF!</definedName>
    <definedName name="ม.ในกำกับ" localSheetId="2">#REF!</definedName>
    <definedName name="ม.ในกำกับ" localSheetId="3">#REF!</definedName>
    <definedName name="ม.ในกำกับ" localSheetId="11">#REF!</definedName>
    <definedName name="ม.ในกำกับ">#REF!</definedName>
    <definedName name="ม.ในกำกับของรัฐ" localSheetId="7">#REF!</definedName>
    <definedName name="ม.ในกำกับของรัฐ" localSheetId="9">#REF!</definedName>
    <definedName name="ม.ในกำกับของรัฐ" localSheetId="6">#REF!</definedName>
    <definedName name="ม.ในกำกับของรัฐ" localSheetId="2">#REF!</definedName>
    <definedName name="ม.ในกำกับของรัฐ" localSheetId="3">#REF!</definedName>
    <definedName name="ม.ในกำกับของรัฐ" localSheetId="11">#REF!</definedName>
    <definedName name="ม.ในกำกับของรัฐ">#REF!</definedName>
  </definedNames>
  <calcPr calcId="181029"/>
</workbook>
</file>

<file path=xl/calcChain.xml><?xml version="1.0" encoding="utf-8"?>
<calcChain xmlns="http://schemas.openxmlformats.org/spreadsheetml/2006/main">
  <c r="N173" i="13" l="1"/>
  <c r="N187" i="13"/>
  <c r="F24" i="12"/>
  <c r="F6" i="12"/>
  <c r="M11" i="10"/>
  <c r="K18" i="9"/>
  <c r="K13" i="9"/>
  <c r="K12" i="9" s="1"/>
  <c r="M14" i="9" l="1"/>
  <c r="M15" i="10"/>
  <c r="M14" i="10"/>
  <c r="M13" i="10" s="1"/>
  <c r="K13" i="10"/>
  <c r="M12" i="10"/>
  <c r="K11" i="10"/>
  <c r="K10" i="10" s="1"/>
  <c r="M19" i="9"/>
  <c r="M18" i="9" s="1"/>
  <c r="W17" i="9"/>
  <c r="M17" i="9"/>
  <c r="W16" i="9"/>
  <c r="M16" i="9"/>
  <c r="E16" i="9"/>
  <c r="D16" i="9" s="1"/>
  <c r="W15" i="9"/>
  <c r="W14" i="9"/>
  <c r="E14" i="9"/>
  <c r="D14" i="9" s="1"/>
  <c r="M13" i="9" l="1"/>
  <c r="M12" i="9" s="1"/>
  <c r="M10" i="10"/>
</calcChain>
</file>

<file path=xl/sharedStrings.xml><?xml version="1.0" encoding="utf-8"?>
<sst xmlns="http://schemas.openxmlformats.org/spreadsheetml/2006/main" count="906" uniqueCount="548">
  <si>
    <t>ทดแทน (A)</t>
  </si>
  <si>
    <t>เพิ่มประสิทธิภาพ (B)</t>
  </si>
  <si>
    <t xml:space="preserve">  หน่วยงาน : ...........................................................</t>
  </si>
  <si>
    <t>(จำนวน)</t>
  </si>
  <si>
    <t xml:space="preserve">มีอยู่แล้ว
</t>
  </si>
  <si>
    <t>จำนวนที่เสนอตั้ง งบประมาณ (หน่วยนับ)</t>
  </si>
  <si>
    <t>ที่จำเป็นต้องใช้ในหลักสูตร</t>
  </si>
  <si>
    <t>ชื่อหลักสูตร</t>
  </si>
  <si>
    <t>Upskill - Reskill</t>
  </si>
  <si>
    <t xml:space="preserve">       (..........................................................)</t>
  </si>
  <si>
    <t>ลงชื่อ............................................................</t>
  </si>
  <si>
    <t>ตำแหน่ง.......................................................</t>
  </si>
  <si>
    <t>1.</t>
  </si>
  <si>
    <t xml:space="preserve">หน่วยงาน : </t>
  </si>
  <si>
    <t>2.</t>
  </si>
  <si>
    <t xml:space="preserve">ผลผลิต/โครงการ : </t>
  </si>
  <si>
    <t>3.</t>
  </si>
  <si>
    <t>4.</t>
  </si>
  <si>
    <t>5.</t>
  </si>
  <si>
    <r>
      <t>ชื่อครุภัณฑ์ :</t>
    </r>
    <r>
      <rPr>
        <sz val="14"/>
        <color indexed="63"/>
        <rFont val="TH SarabunPSK"/>
        <family val="2"/>
      </rPr>
      <t/>
    </r>
  </si>
  <si>
    <t>6.</t>
  </si>
  <si>
    <t>8.</t>
  </si>
  <si>
    <t>เหตุผลความจำเป็น</t>
  </si>
  <si>
    <t>10.</t>
  </si>
  <si>
    <t>11.</t>
  </si>
  <si>
    <t>ความพร้อมของการดำเนินงาน</t>
  </si>
  <si>
    <t>มีใบเสนอราคา 3 ร้านค้าขึ้นไป</t>
  </si>
  <si>
    <t>มีสถานที่/พื้นที่พร้อมรองรับครุภัณฑ์</t>
  </si>
  <si>
    <t>13.</t>
  </si>
  <si>
    <t>ราคาในท้องตลาด</t>
  </si>
  <si>
    <t xml:space="preserve">ลงชื่อผู้เสนอรายการ </t>
  </si>
  <si>
    <t>(...........................................................)</t>
  </si>
  <si>
    <t>ตำแหน่ง</t>
  </si>
  <si>
    <t>รายการครุภัณฑ์/ปรับปรุงสิ่งก่อสร้าง</t>
  </si>
  <si>
    <t>7.</t>
  </si>
  <si>
    <t>9.</t>
  </si>
  <si>
    <t>14.</t>
  </si>
  <si>
    <t>สรุปแผนความต้องการงบลงทุนสำหรับหลักสูตร Upskill - Reskill ประจำปีงบประมาณ พ.ศ. 2565</t>
  </si>
  <si>
    <t>สรุปแผนความต้องการงบลงทุนสำหรับยกระดับคุณภาพการศึกษา ประจำปีงบประมาณ พ.ศ. 2565</t>
  </si>
  <si>
    <t>จำนวนกลุ่มเป้าหมาย</t>
  </si>
  <si>
    <t>(โปรดระบุโปรแกรมวิชา/สาขา และจำนวนผู้ใช้กี่คน)</t>
  </si>
  <si>
    <t xml:space="preserve"> หน่วยงาน : ...........................................................</t>
  </si>
  <si>
    <t>ที่จำเป็นต้องใช้ในการยกระดับคุณภาพการศึกษา</t>
  </si>
  <si>
    <t xml:space="preserve">กรอบความต้องการ
</t>
  </si>
  <si>
    <t>สรุปแผนความต้องการงบลงทุนสำหรับสนับสนุนการเรียนการสอนประจำห้องเรียน ประจำปีงบประมาณ พ.ศ. 2565</t>
  </si>
  <si>
    <t>ที่จำเป็นต้องใช้ในการสนับสนุนการเรียนการสอนประจำห้องเรียน</t>
  </si>
  <si>
    <t>2. แบบฟอร์มสรุปแผนความต้องการงบลงทุนสำหรับหลักสูตร Upskill - Reskill (ลท. 1)</t>
  </si>
  <si>
    <t>3. แบบฟอร์มสรุปแผนความต้องการครุภัณฑ์สำหรับยกระดับคุณภาพการศึกษา (ลท. 2)</t>
  </si>
  <si>
    <t>7. หลักสูตร Upskill - Reskill</t>
  </si>
  <si>
    <t xml:space="preserve">เอกสารประกอบการประชุมชี้แจงการจัดทำแผนความต้องการงบลงทุน </t>
  </si>
  <si>
    <t>ประจำปีงบประมาณ พ.ศ. 2565</t>
  </si>
  <si>
    <t xml:space="preserve">6. แบบฟอร์มความต้องการงบลงทุนเบื้องต้น ประจำปีงบประมาณ พ.ศ. 2565 </t>
  </si>
  <si>
    <t xml:space="preserve">5. แบบฟอร์มความต้องการงบลงทุนเบื้องต้น ประจำปีงบประมาณ พ.ศ. 2565 </t>
  </si>
  <si>
    <t xml:space="preserve">   (รายการครุภัณฑ์) (คร. 1)</t>
  </si>
  <si>
    <t xml:space="preserve">   (รายการปรับปรุงสิ่งก่อสร้าง) (ปส. 1)</t>
  </si>
  <si>
    <t>4. แบบฟอร์มสรุปแผนความต้องการครุภัณฑ์สำหรับสนับสนุนการเรียนการสอน</t>
  </si>
  <si>
    <t xml:space="preserve">   ประจำห้องเรียน (ลท. 3)</t>
  </si>
  <si>
    <t>1. หลักสูตร ..................................</t>
  </si>
  <si>
    <t>1. ...................................................</t>
  </si>
  <si>
    <t>2. ...................................................</t>
  </si>
  <si>
    <t>3. ...................................................</t>
  </si>
  <si>
    <t>2. หลักสูตร ..................................</t>
  </si>
  <si>
    <t>รวม (C) =(A) + (B)</t>
  </si>
  <si>
    <t>ราคาต่อน่วย (บาท)</t>
  </si>
  <si>
    <t>(D)</t>
  </si>
  <si>
    <t>(E) =(C) x (D)</t>
  </si>
  <si>
    <t xml:space="preserve">วงเงินคำขอ (บาท)
</t>
  </si>
  <si>
    <t>หัวหน้าหน่วยงาน</t>
  </si>
  <si>
    <t>ลงชื่อ............................................................หัวหน้าหน่วยงาน</t>
  </si>
  <si>
    <t>1. หลักเกณฑ์และแนวทางการจัดทำแผนความต้องการงบลงทุน ประจำปีงบประมาณ พ.ศ. 2565</t>
  </si>
  <si>
    <t xml:space="preserve">   สำหรับหน่วยงานจัดการศึกษา มหาวิทยาลัยราชภัฏเชียงราย</t>
  </si>
  <si>
    <t>อาจารย์ประจำหลักสูตร</t>
  </si>
  <si>
    <t>กลุ่มเป้าหมาย</t>
  </si>
  <si>
    <t>อาจารย์ผู้รับผิดชอบหลักสูตร/</t>
  </si>
  <si>
    <t>ครุภัณฑ์ที่มีราคาต่อหน่วยต่ำกว่า 1 ล้านบาท</t>
  </si>
  <si>
    <t>ครุภัณฑ์ที่มีราคาต่อหน่วยสูงกว่า/ตั้งแต่  1 ล้านบาทขึ้นไป</t>
  </si>
  <si>
    <t>ปรับปรุงสิ่งก่อสร้างที่มีราคาต่อหน่วยต่ำกว่า 10 ล้านบาท</t>
  </si>
  <si>
    <t>ปรับปรุงสิ่งก่อสร้างที่มีราคาต่อหน่วยสูงกว่า 10 ล้านบาทขึ้นไป</t>
  </si>
  <si>
    <t xml:space="preserve">12. </t>
  </si>
  <si>
    <t>ใช้ประโยชน์อย่างไร/วิธีการใช้</t>
  </si>
  <si>
    <t>ผลลัพธ์ที่ได้คืออะไร</t>
  </si>
  <si>
    <t xml:space="preserve">15. </t>
  </si>
  <si>
    <t>สถานที่จัดเก็บครุภัณฑ์</t>
  </si>
  <si>
    <t>16.</t>
  </si>
  <si>
    <t>17.</t>
  </si>
  <si>
    <t>18.</t>
  </si>
  <si>
    <t>งบลงทุน</t>
  </si>
  <si>
    <t>ความสอดคล้องกับเป้าหมายประเทศ นโยบายของรัฐบาล และกระทรวงการอุดมศึกษาฯ</t>
  </si>
  <si>
    <t>กรณีขอเป็นชุดปฏิบัติการหรือมีครุภัณฑ์ประกอบในรายการ มีความจำเป็นที่ต้องใช้ประกอบกันอย่างไร</t>
  </si>
  <si>
    <t xml:space="preserve">งบประมาณ : </t>
  </si>
  <si>
    <t>มีรูปแบบรายการ</t>
  </si>
  <si>
    <t>มีใบแสดงปริมาณราคา (แบบ ปร. 5) และบัญชีแสดงปริมาณเนื้องาน ค่าวัสดุ และค่าแรง (B.O.Q)</t>
  </si>
  <si>
    <t xml:space="preserve"> ต่ำกว่า 1 ล้านบาท</t>
  </si>
  <si>
    <t xml:space="preserve"> สูงกว่า ตั้งแต่ 1  ล้านบาทขึ้นไป</t>
  </si>
  <si>
    <t xml:space="preserve"> คน (โปรดระบุโปรแกรมวิชาฯ/สาขา)</t>
  </si>
  <si>
    <t xml:space="preserve"> - ราคาสูงสุด</t>
  </si>
  <si>
    <t xml:space="preserve"> - ราคาต่ำสุด</t>
  </si>
  <si>
    <t>บาท</t>
  </si>
  <si>
    <t xml:space="preserve">จำนวนที่เสนอขอตั้งงบประมาณ  </t>
  </si>
  <si>
    <t>(หน่วยนับ)</t>
  </si>
  <si>
    <t>ราคา/หน่วย</t>
  </si>
  <si>
    <t xml:space="preserve">รวมงบประมาณ </t>
  </si>
  <si>
    <t xml:space="preserve">แบบฟอร์มแสดงความต้องการงบลงทุนเบื้องต้น ประจำปีงบประมาณ พ.ศ. 2567 (สิ่งก่อสร้าง) </t>
  </si>
  <si>
    <r>
      <t>ประเภทครุภัณฑ์ :</t>
    </r>
    <r>
      <rPr>
        <sz val="16"/>
        <color indexed="63"/>
        <rFont val="TH SarabunPSK"/>
        <family val="2"/>
      </rPr>
      <t xml:space="preserve">  </t>
    </r>
  </si>
  <si>
    <r>
      <t>ครุภัณฑ์ราคาต่อหน่วย</t>
    </r>
    <r>
      <rPr>
        <sz val="16"/>
        <color indexed="63"/>
        <rFont val="TH SarabunPSK"/>
        <family val="2"/>
      </rPr>
      <t xml:space="preserve">   </t>
    </r>
  </si>
  <si>
    <r>
      <t>กรณี :</t>
    </r>
    <r>
      <rPr>
        <sz val="16"/>
        <color indexed="63"/>
        <rFont val="TH SarabunPSK"/>
        <family val="2"/>
      </rPr>
      <t xml:space="preserve"> </t>
    </r>
  </si>
  <si>
    <r>
      <rPr>
        <b/>
        <sz val="16"/>
        <color indexed="8"/>
        <rFont val="TH SarabunPSK"/>
        <family val="2"/>
      </rPr>
      <t>จำนวนกลุ่มเป้าหมาย :</t>
    </r>
    <r>
      <rPr>
        <sz val="16"/>
        <color indexed="8"/>
        <rFont val="TH SarabunPSK"/>
        <family val="2"/>
      </rPr>
      <t xml:space="preserve"> </t>
    </r>
  </si>
  <si>
    <t xml:space="preserve"> ต่ำกว่า 10 ล้านบาท</t>
  </si>
  <si>
    <t xml:space="preserve"> สูงกว่า ตั้งแต่ 10  ล้านบาทขึ้นไป</t>
  </si>
  <si>
    <t xml:space="preserve">รายละเอียดการปรับปรุง </t>
  </si>
  <si>
    <r>
      <t xml:space="preserve">หมวดรายจ่ายหลัก : </t>
    </r>
    <r>
      <rPr>
        <sz val="16"/>
        <color indexed="8"/>
        <rFont val="TH SarabunPSK"/>
        <family val="2"/>
      </rPr>
      <t xml:space="preserve">.................................  </t>
    </r>
  </si>
  <si>
    <r>
      <t xml:space="preserve"> หมวดรายจ่ายย่อย :  </t>
    </r>
    <r>
      <rPr>
        <sz val="16"/>
        <color indexed="8"/>
        <rFont val="TH SarabunPSK"/>
        <family val="2"/>
      </rPr>
      <t xml:space="preserve"> </t>
    </r>
  </si>
  <si>
    <t>พื้นที่ใช้สอยกี่ ตรม.</t>
  </si>
  <si>
    <t xml:space="preserve">สิ่งก่อสร้าง </t>
  </si>
  <si>
    <t xml:space="preserve">ชื่อรายการ : </t>
  </si>
  <si>
    <r>
      <t>ประเภทรายการ :</t>
    </r>
    <r>
      <rPr>
        <sz val="16"/>
        <color indexed="63"/>
        <rFont val="TH SarabunPSK"/>
        <family val="2"/>
      </rPr>
      <t xml:space="preserve"> </t>
    </r>
  </si>
  <si>
    <t>รายละเอียด</t>
  </si>
  <si>
    <r>
      <t>ราคาต่อหน่วย</t>
    </r>
    <r>
      <rPr>
        <sz val="16"/>
        <color indexed="63"/>
        <rFont val="TH SarabunPSK"/>
        <family val="2"/>
      </rPr>
      <t xml:space="preserve">   :</t>
    </r>
  </si>
  <si>
    <t>(ให้กรอกรายละเอียดให้ครบทุกช่อง)</t>
  </si>
  <si>
    <t>ปี</t>
  </si>
  <si>
    <t xml:space="preserve">หมายเลขครุภัณฑ์เดิม </t>
  </si>
  <si>
    <t xml:space="preserve">แต่ขณะนี้มีเพียง </t>
  </si>
  <si>
    <t xml:space="preserve">ยังขาดอีก  </t>
  </si>
  <si>
    <t xml:space="preserve">ทดแทนของเดิมที่มีอายุการใช้งานมานาน </t>
  </si>
  <si>
    <t xml:space="preserve">8.2  </t>
  </si>
  <si>
    <t xml:space="preserve">ขอจัดหาเพิ่มเติม  เนื่องจากมีความต้องการใช้ทั้งสิ้นจำนวน   </t>
  </si>
  <si>
    <t>ขอใหม่</t>
  </si>
  <si>
    <r>
      <t>หมายเหตุ  :</t>
    </r>
    <r>
      <rPr>
        <b/>
        <sz val="14"/>
        <rFont val="TH SarabunPSK"/>
        <family val="2"/>
      </rPr>
      <t xml:space="preserve"> 1.  ใช้แบบฟอร์ม 1 ชุด / 1 รายการ</t>
    </r>
  </si>
  <si>
    <r>
      <t xml:space="preserve">                2.  ให้แนบใบเสนอราคา </t>
    </r>
    <r>
      <rPr>
        <b/>
        <u/>
        <sz val="14"/>
        <rFont val="TH SarabunPSK"/>
        <family val="2"/>
      </rPr>
      <t>อย่างน้อย 3 บริษัท/ร้านค้า</t>
    </r>
  </si>
  <si>
    <t>แบบฟอร์มที่ 1 รายละเอียดคำขอรายการครุภัณฑ์ ประจำปีงบประมาณ พ.ศ. 2568</t>
  </si>
  <si>
    <t>ราคาต่อหน่วย   :</t>
  </si>
  <si>
    <t>งบประมาณทั้งสิ้น</t>
  </si>
  <si>
    <t>จำนวน :</t>
  </si>
  <si>
    <t>หน่วยนับ :</t>
  </si>
  <si>
    <t xml:space="preserve">ระยะเวลาในการก่อสร้าง (วัน) </t>
  </si>
  <si>
    <t xml:space="preserve">จำนวนงวดงาน </t>
  </si>
  <si>
    <t>พื้นที่ใช้สอยของสิ่งก่อสร้าง (ตรม.)</t>
  </si>
  <si>
    <t>8</t>
  </si>
  <si>
    <t>9</t>
  </si>
  <si>
    <t>10</t>
  </si>
  <si>
    <t xml:space="preserve">                    </t>
  </si>
  <si>
    <t>11</t>
  </si>
  <si>
    <t xml:space="preserve">วัตถุประสงค์ในการขอก่อสร้าง </t>
  </si>
  <si>
    <t xml:space="preserve">      11.1  ทดแทนของเดิมที่มีอายุการใช้งานมานาน</t>
  </si>
  <si>
    <t>ภาพ</t>
  </si>
  <si>
    <t xml:space="preserve">      11.2  ก่อสร้างเพิ่มเติม  เนื่องจากของเดิมไม่เพียงพออย่างไร  (ให้เปรียบเทียบปริมาณการใช้การอาคารเดิมที่มีอยู่)</t>
  </si>
  <si>
    <t>เหตุผลความจำเป็นในการก่อสร้างครั้งนี้ (อธิบายให้ชัดเจน)</t>
  </si>
  <si>
    <t xml:space="preserve">หมายเหตุ : ทุกรายการต้องแนบเอกสาร ดังนี้ </t>
  </si>
  <si>
    <t>3. รายละเอียดงวดงาน - งวดเงิน และระยะเวลาก่อสร้าง</t>
  </si>
  <si>
    <t>4. รูปถ่าย (กรณีปรับปรุง/ซ่อมแซม หรือทดแทนของเดิม)</t>
  </si>
  <si>
    <t>2. แบบปร.4 ปร.5 และแบบสรุปประมาณราคาค่าก่อสร้าง (BOQ)</t>
  </si>
  <si>
    <t>งบลงทุน  :  ครุภัณฑ์</t>
  </si>
  <si>
    <t xml:space="preserve">ลำดับที่ </t>
  </si>
  <si>
    <t>รายการครุภัณฑ์</t>
  </si>
  <si>
    <t>กรอบความต้องการ</t>
  </si>
  <si>
    <t xml:space="preserve">ประเภทครุภัณฑ์
</t>
  </si>
  <si>
    <t xml:space="preserve">หน่วยนับ
</t>
  </si>
  <si>
    <t xml:space="preserve">ยืนยันความพร้อมครุภัณฑ์ 
</t>
  </si>
  <si>
    <t>กรอบความต้องการจัดหา ปี 2565 - 2567</t>
  </si>
  <si>
    <t>จำนวนที่ต้องการใช้</t>
  </si>
  <si>
    <t>จำนวนที่มีอยู่เดิม</t>
  </si>
  <si>
    <t>ใช้งานได้</t>
  </si>
  <si>
    <t xml:space="preserve">ชำรุด
</t>
  </si>
  <si>
    <t>ยังขาดอยู่</t>
  </si>
  <si>
    <t xml:space="preserve">จำนวน
</t>
  </si>
  <si>
    <t xml:space="preserve">ราคาต่อหน่วย
</t>
  </si>
  <si>
    <t xml:space="preserve">รวมงบประมาณ
</t>
  </si>
  <si>
    <t xml:space="preserve">ลำดับความ
สำคัญ
</t>
  </si>
  <si>
    <t>จำนวนการจัดหา</t>
  </si>
  <si>
    <t>ปีที่จัดหา</t>
  </si>
  <si>
    <t>ทดแทน</t>
  </si>
  <si>
    <t>ขอเพิ่ม</t>
  </si>
  <si>
    <t>ใบเสนอราคา</t>
  </si>
  <si>
    <t>Spec</t>
  </si>
  <si>
    <t>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</si>
  <si>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</si>
  <si>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</si>
  <si>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</si>
  <si>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</si>
  <si>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</si>
  <si>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</si>
  <si>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</si>
  <si>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</si>
  <si>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</si>
  <si>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</si>
  <si>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</si>
  <si>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</si>
  <si>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</si>
  <si>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</si>
  <si>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</si>
  <si>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</si>
  <si>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</si>
  <si>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</si>
  <si>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</si>
  <si>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</si>
  <si>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</si>
  <si>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</si>
  <si>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 xml:space="preserve"> </t>
  </si>
  <si>
    <t>ครุภัณฑ์ที่มีวงเงินต่อหน่วยต่ำกว่า 1 ล้านบาท</t>
  </si>
  <si>
    <t>กล้องจุลทรรศน์ ชนิด 2 ตา งานวิจัย</t>
  </si>
  <si>
    <t>กล้อง</t>
  </si>
  <si>
    <t xml:space="preserve"> -</t>
  </si>
  <si>
    <t>เครื่องปรับอากาศ แบบแยกส่วน ชนิดตั้งพื้นหรือชนิดแขวน (มีระบบฟอกอากาศ) ขนาด 24,000 บีทียู</t>
  </si>
  <si>
    <t>เครื่อง</t>
  </si>
  <si>
    <t>บชม</t>
  </si>
  <si>
    <t>ชุดฝึกกล้ามเนื้อแบบเอนกประสงค์</t>
  </si>
  <si>
    <t>ครุภัณฑ์ที่มีวงเงินต่อหน่วย 1 ล้านบาท ขึ้นไป</t>
  </si>
  <si>
    <t>เครื่องวิเคราะห์โลหะหนักโดยเทคนิคการดูดกลืนแสง</t>
  </si>
  <si>
    <t xml:space="preserve">           ( ........................................................)</t>
  </si>
  <si>
    <t xml:space="preserve">รวมครุภัณฑ์ </t>
  </si>
  <si>
    <t xml:space="preserve">หน่วยงาน :  </t>
  </si>
  <si>
    <t>............................................................................. ผู้เสนอคำของบลงทุน</t>
  </si>
  <si>
    <t>แบบฟอร์ม คร.1   แผนความต้องการงบประมาณรายจ่ายประจำปีงบประมาณ หมวดงบลงทุน รายการครุภัณฑ์/ที่ดินและสิ่งก่อสร้าง  ปีงบประมาณ พ.ศ. 2568</t>
  </si>
  <si>
    <t xml:space="preserve">กรอบความต้องการ </t>
  </si>
  <si>
    <t xml:space="preserve">ประเภทสิ่งก่อสร้าง
</t>
  </si>
  <si>
    <t xml:space="preserve">ยืนยันความพร้อมสิ่งก่อสร้าง 
</t>
  </si>
  <si>
    <t>กรอบความต้องการจัดหา ปี 2565 -2567</t>
  </si>
  <si>
    <t>จำนวนที่ต้องการทั้งหมด</t>
  </si>
  <si>
    <t>จำนวนที่มีแล้ว</t>
  </si>
  <si>
    <t>งวดงาน - งวดเงิน</t>
  </si>
  <si>
    <t>ใบประมาณการราคา(BOQ)</t>
  </si>
  <si>
    <t>แบบแปลน</t>
  </si>
  <si>
    <t>รูปถ่าย</t>
  </si>
  <si>
    <t>(23)</t>
  </si>
  <si>
    <t>(24)</t>
  </si>
  <si>
    <t>ก่อสร้างใหม่</t>
  </si>
  <si>
    <t>อาคารพักพยาบาล 24 ห้อง</t>
  </si>
  <si>
    <t>หลัง</t>
  </si>
  <si>
    <t xml:space="preserve">2565
</t>
  </si>
  <si>
    <t xml:space="preserve">2
</t>
  </si>
  <si>
    <t>ปรับปรุง/ซ่อมแซม สิ่งก่อสร้าง</t>
  </si>
  <si>
    <t xml:space="preserve"> ปรับปรุงสถานที่ให้บริการคลินิกฝังเข็ม </t>
  </si>
  <si>
    <t>งาน</t>
  </si>
  <si>
    <t>ปรับรุงทางภูมิทัศน์รอบอาคารอำนวยการ</t>
  </si>
  <si>
    <t xml:space="preserve">รวมสิ่งก่อสร้าง </t>
  </si>
  <si>
    <t>งบลงทุน  :  สิ่งก่อสร้าง/ปรับปรุงสิ่งก่อสร้าง</t>
  </si>
  <si>
    <t>แบบฟอร์มที่ สก.2 แผนความต้องการงบประมาณรายจ่ายประจำปีงบประมาณ หมวดงบลงทุน รายการครุภัณฑ์/สิ่งก่อสร้าง ปีงบประมาณ พ.ศ. 2568</t>
  </si>
  <si>
    <t>คำของบประมาณ ปี 2568</t>
  </si>
  <si>
    <t>คำขอปี 2568</t>
  </si>
  <si>
    <t>ข้อที่</t>
  </si>
  <si>
    <t>หัวข้อ</t>
  </si>
  <si>
    <t>คำอธิบาย</t>
  </si>
  <si>
    <t>ลำดับ</t>
  </si>
  <si>
    <t>ลำดับที่ครุภัณฑ์</t>
  </si>
  <si>
    <t xml:space="preserve">ระบุชื่อรายการครุภัณฑ์ที่ของบประมาณ </t>
  </si>
  <si>
    <t>ระบุจำนวนกรอบของครุภัณฑ์ที่หน่วยงานจำเป็นต้องมีทั้งหมด (ช่อง 5 + 8)</t>
  </si>
  <si>
    <t>ระบุจำนวนครุภัณฑ์ที่มีอยู่ในปัจจุบันทั้งหมด (ช่อง 6 + 7)</t>
  </si>
  <si>
    <t>ระบุจำนวนครุภัณฑ์ที่มีในปัจจุบันและใช้งานได้</t>
  </si>
  <si>
    <t>ชำรุด</t>
  </si>
  <si>
    <t>ระบุจำนวนครุภัณฑ์ที่มีในปัจจุบันและชำรุด</t>
  </si>
  <si>
    <t>ขาด</t>
  </si>
  <si>
    <t>ระบุจำนวนครุภัณฑ์ที่ยังขาดอยู่ (ช่อง 4 - 5)</t>
  </si>
  <si>
    <t>ประเภทครุภัณฑ์</t>
  </si>
  <si>
    <t>หน่วยนับ</t>
  </si>
  <si>
    <t>ระบุหน่วยนับที่สอดคล้องกับรายการครุภัณฑ์</t>
  </si>
  <si>
    <t>คำของบประมาณปี 2568</t>
  </si>
  <si>
    <t xml:space="preserve"> - จำนวน</t>
  </si>
  <si>
    <t>ระบุจำนวนครุภัณฑ์ที่หน่วยงานของบประมาณ</t>
  </si>
  <si>
    <t xml:space="preserve"> - ราคาต่อหน่วย</t>
  </si>
  <si>
    <t>ระบุราคาของครุภัณฑ์ต่อ 1 หน่วย</t>
  </si>
  <si>
    <t xml:space="preserve"> - รวมงบประมาณ</t>
  </si>
  <si>
    <t>งบประมาณรวมของครุภัณฑ์ทั้งหมด (จำนวน * ราคาต่อหน่วย) ขอให้หน่วยงานใส่สูตร เพื่อง่ายต่อการตรวจสอบ</t>
  </si>
  <si>
    <t>ลำดับความสำคัญ</t>
  </si>
  <si>
    <t>ให้หน่วยงานจัดเรียงลำดับความสำคัญ ความจำเป็น ครุภัณฑ์ที่ของบประมาณ</t>
  </si>
  <si>
    <t xml:space="preserve">ทดแทน </t>
  </si>
  <si>
    <t>ระบุจำนวนครุภัณฑ์ที่ของบประมาณ โดยเป็นการซื้อครุภัณฑ์ทดแทนของเดิมที่มีในปัจจุบัน เนื่องจากชำรุด (ต้องสอดคล้องกับกรอบความต้องการ)</t>
  </si>
  <si>
    <t>ระบุจำนวนครุภัณฑ์ที่ของบประมาณ โดยเป็นการซื้อครุภัณฑ์เพิ่มเติมจากที่มีในปัจจุบัน เนื่องจากไม่เพียงพอ   (ต้องสอดคล้องกับกรอบความต้องการ)</t>
  </si>
  <si>
    <t>ระบุจำนวนครุภัณฑ์ที่ของบประมาณ โดยเป็นการซื้อครุภัณฑ์ใหม่ที่ไม่มีในบัจจุบัน (ต้องสอดคล้องกับกรอบความต้องการ)</t>
  </si>
  <si>
    <t xml:space="preserve">การยืนยันความพร้อมครุภัณฑ์ </t>
  </si>
  <si>
    <t xml:space="preserve"> - ใบเสนอราคา</t>
  </si>
  <si>
    <r>
      <t xml:space="preserve">ระบุจำนวนใบเสนอราคาของครุภัณฑ์ที่ของบประมาณ (มาตรฐานสำนักงานประมาณ จำนวน 3 บริษัท)
</t>
    </r>
    <r>
      <rPr>
        <sz val="16"/>
        <rFont val="TH SarabunPSK"/>
        <family val="2"/>
      </rPr>
      <t>กรณี</t>
    </r>
    <r>
      <rPr>
        <sz val="16"/>
        <color theme="1"/>
        <rFont val="TH SarabunPSK"/>
        <family val="2"/>
      </rPr>
      <t xml:space="preserve"> รายการครุภัณฑ์ที่</t>
    </r>
    <r>
      <rPr>
        <u/>
        <sz val="16"/>
        <color indexed="8"/>
        <rFont val="TH SarabunPSK"/>
        <family val="2"/>
      </rPr>
      <t>อยู่ในบัญชีราคามาตรฐานครุภัณฑ์</t>
    </r>
    <r>
      <rPr>
        <sz val="16"/>
        <color indexed="8"/>
        <rFont val="TH SarabunPSK"/>
        <family val="2"/>
      </rPr>
      <t xml:space="preserve"> ให้ระบุว่า "บชม" (บัญชีมาตรฐาน)</t>
    </r>
  </si>
  <si>
    <t xml:space="preserve"> - Spec</t>
  </si>
  <si>
    <r>
      <t xml:space="preserve">รายการคำขอครุภัณฑ์ มี Spec ให้ใส่เครื่องหมาย </t>
    </r>
    <r>
      <rPr>
        <sz val="16"/>
        <color theme="1"/>
        <rFont val="Agency FB"/>
        <family val="2"/>
      </rPr>
      <t>√</t>
    </r>
    <r>
      <rPr>
        <sz val="16"/>
        <color theme="1"/>
        <rFont val="TH SarabunPSK"/>
        <family val="2"/>
      </rPr>
      <t xml:space="preserve"> </t>
    </r>
  </si>
  <si>
    <t>ระบุชื่อโปรแกรม/สาขาวิชา</t>
  </si>
  <si>
    <t>โปรแกรม/สาขาวิชา</t>
  </si>
  <si>
    <t>รายการสิ่งก่อสร้าง/ปรับปรุงสิ่งก่อสร้าง</t>
  </si>
  <si>
    <t>กรอบความต้องการทั้งหมด 10 เครื่อง</t>
  </si>
  <si>
    <t>จำนวนที่มีอยู่เดิม 5 เครื่อง</t>
  </si>
  <si>
    <t xml:space="preserve"> -ใช้งานได้ 3 เครื่อง</t>
  </si>
  <si>
    <t xml:space="preserve"> -ชำรุด 2 เครื่อง</t>
  </si>
  <si>
    <t>ยังขาดอยู่ จำนวน 5 เครื่อง (ซึ่งคือจำนวนที่เสนอขอ)</t>
  </si>
  <si>
    <t>วัตถุประสงค์ของรายการครุภัณฑ์ (ต้องสอดคล้องกับกรอบความต้องการ)</t>
  </si>
  <si>
    <t xml:space="preserve">ยกตัวอย่างเช่น </t>
  </si>
  <si>
    <t>8.1ระบุจำนวนครุภัณฑ์ที่ของบประมาณ กรณีเป็นการซื้อครุภัณฑ์ทดแทนของเดิมที่มีในปัจจุบัน เนื่องจากชำรุด (ต้องสอดคล้องกับกรอบความต้องการ)</t>
  </si>
  <si>
    <t>8.2ระบุจำนวนครุภัณฑ์ที่ของบประมาณ กรณีเป็นการซื้อครุภัณฑ์เพิ่มเติมจากที่มีในปัจจุบัน เนื่องจากไม่เพียงพอ   (ต้องสอดคล้องกับกรอบความต้องการ)</t>
  </si>
  <si>
    <t>8.3ระบุจำนวนครุภัณฑ์ที่ของบประมาณ กรณีเป็นการซื้อครุภัณฑ์ใหม่ที่ไม่มีในบัจจุบัน (ต้องสอดคล้องกับกรอบความต้องการ)</t>
  </si>
  <si>
    <t>ความสำคัญของรายการนี้จัดเป็นอันดับที่ :</t>
  </si>
  <si>
    <t>สิ่งก่อสร้าง</t>
  </si>
  <si>
    <t>ปรับปรุงสิ่งก่อสร้าง</t>
  </si>
  <si>
    <t>กรอบความต้องการครุภัณฑ์ที่หน่วยงานจำเป็นต้องมีทั้งหมดจำนวน</t>
  </si>
  <si>
    <t>รายละเอียดคุณลักษณะของครุภัณฑ์ (Specification) พร้อมแนบรูปภาพประกอบ</t>
  </si>
  <si>
    <t>แบบฟอร์มที่ 2 รายละเอียดคำขอรายการที่ดินและสิ่งก่อสร้าง ประจำปีงบประมาณ พ.ศ. 2568</t>
  </si>
  <si>
    <t>(                                          )</t>
  </si>
  <si>
    <t>คำอธิบายแบบฟอร์มที่ คร.1 แผนความต้องการงบประมาณรายจ่ายประจำปีงบประมาณ หมวดงบลงทุน รายการครุภัณฑ์ 
ปีงบประมาณ พ.ศ. 2568
งบลงทุน  :  ค่าครุภัณฑ์</t>
  </si>
  <si>
    <r>
      <t>1. แบบแปลน</t>
    </r>
    <r>
      <rPr>
        <b/>
        <u/>
        <sz val="14"/>
        <color rgb="FFFF0000"/>
        <rFont val="TH SarabunPSK"/>
        <family val="2"/>
      </rPr>
      <t xml:space="preserve"> (ขนาด A4) </t>
    </r>
    <r>
      <rPr>
        <b/>
        <sz val="14"/>
        <color rgb="FFFF0000"/>
        <rFont val="TH SarabunPSK"/>
        <family val="2"/>
      </rPr>
      <t>พร้อมลายเซนต์รับรอง</t>
    </r>
  </si>
  <si>
    <t>19.</t>
  </si>
  <si>
    <t>เหตุผลที่ตั้งงบประมาณในราคานี้</t>
  </si>
  <si>
    <t xml:space="preserve">ราคามาตรฐานสำนักงบประมาณ/ICT     </t>
  </si>
  <si>
    <t xml:space="preserve">ราคาตลาด     </t>
  </si>
  <si>
    <t>สภาพของเดิมเป็นอย่างไร</t>
  </si>
  <si>
    <t xml:space="preserve">ได้แนบรูปถ่ายสภาพอาคารเดิมมาด้วยแล้ว (จำนวนภาพ) </t>
  </si>
  <si>
    <t xml:space="preserve">      11.3  ก่อสร้างใหม่เพื่อเพิ่มประสิทธิภาพ</t>
  </si>
  <si>
    <t>คร.การศึกษา</t>
  </si>
  <si>
    <t>คร.สำนักงาน</t>
  </si>
  <si>
    <r>
      <t xml:space="preserve">รหัสประเภทครุภัณฑ์ ดังนี้ 
ครุภัณฑ์สำนักงาน      
</t>
    </r>
    <r>
      <rPr>
        <sz val="16"/>
        <rFont val="TH SarabunPSK"/>
        <family val="2"/>
      </rPr>
      <t xml:space="preserve">ครุภัณฑ์โฆษณาและเผยแพร่ 
ครุภัณฑ์การศึกษา              
ครุภัณฑ์วิทยาศาสตร์หรือการแพทย์    
ครุภัณฑ์คอมพิวเตอร์หรืออิเล็กทรอนิส์ </t>
    </r>
  </si>
  <si>
    <t>ปป.สิ่งก่อสร้าง</t>
  </si>
  <si>
    <t>ขอใหม่เพื่อเพิ่มประสิทธิภาพ</t>
  </si>
  <si>
    <t>รายการครุภัณฑ์ ประจำปีงบประมาณ  พ.ศ. 2568</t>
  </si>
  <si>
    <t>รายการ</t>
  </si>
  <si>
    <t>จำนวน</t>
  </si>
  <si>
    <t>งบประมาณ</t>
  </si>
  <si>
    <t>ครุภัณฑ์ราคาต่อหน่วยสูงกว่า  1 ล้านบาท</t>
  </si>
  <si>
    <t>รวม</t>
  </si>
  <si>
    <t>ครุภัณฑ์ราคาต่อหน่วยต่ำกว่า  1 ล้านบาท</t>
  </si>
  <si>
    <t>3.เป็นเครื่องมือและอุปกรณ์วิทยาศาสตร์ทางคอมพิวเตอร์ที่ไม่สามารถผลิตเองได้</t>
  </si>
  <si>
    <t>2.เป็นเครื่องมือและอุปกรณ์วิทยาศาสตร์ทางคอมพิวเตอร์ที่ได้มาตรฐานและมีการรับการประกันสินค้า</t>
  </si>
  <si>
    <t>1.เป็นราคากลางที่ผู้นำเสนอทำการสำรวจจากร้านค้าที่เป็นผู้จำหน่ายโดยตรง</t>
  </si>
  <si>
    <t>x,xxx,xxx</t>
  </si>
  <si>
    <t>7.13 LED indication แสดงสถานะการเชื่อมต่อ และ สถานะของฮาร์ดแวร์</t>
  </si>
  <si>
    <t>7.12 รองรับ SSH communication สำหรับ data monitoring</t>
  </si>
  <si>
    <t>7.11 Web GUI ช่วยให้ง่ายในการตั้งค่า</t>
  </si>
  <si>
    <t>7.10 รองรับการสำรองไฟล์ Project</t>
  </si>
  <si>
    <t>7.9 รองรับโปรโตคอลทั้ง Telnet, TCP, UDP, HTTP, HTTPS, ONVIF และ PJLink compliant หรือดีกว่า</t>
  </si>
  <si>
    <t>7.8 รองรับ native KNX IP สำหรับระบบบริหารจัดการอาคาร</t>
  </si>
  <si>
    <t>7.7 มีฟังก์ชั่นในการเรียนรู้คำสั่ง IR ของอุปกรณ์ต่าง ๆ ได้ เพื่อสร้าง driver ให้อุปกรณ์นั้น ๆ</t>
  </si>
  <si>
    <t>7.6 มี LCD display แสดงตัวเลือกการตั้งค่า และข้อมูลสำคัญต่าง ๆ</t>
  </si>
  <si>
    <t>7.5 USB port สำหรับอัพโหลดโปรเจคเข้าไปยังตัวเครื่องได้อย่างง่ายดาย</t>
  </si>
  <si>
    <t>7.4 DC outputs สำหรับเชื่อมต่อไปยัง power supply connections</t>
  </si>
  <si>
    <t>7.3 รองรับการเชื่อมต่ออินเทอร์เฟซต่างๆ หลากหลาย สำหรับรวมฮาร์ดแวร์-ซอฟต์แวร์เข้าด้วยกันและการควบคุมจากอุปกรณ์พกพา</t>
  </si>
  <si>
    <t>7.2 มี LAN 2 port แยกใช้งานภายในและภายนอก ช่วยให้การสื่อสารปลอดภัยยิ่งขึ้น</t>
  </si>
  <si>
    <t>7.1 โปรเซสเซอร์ประสิทธิภาพสูงที่ฝังด้วย CPU แบบ Quad-core และหน่วยความจำ 1 GB สำหรับการออกแบบและควบคุม</t>
  </si>
  <si>
    <t>7. ไมโครโปรเซสเซอร์ควบคุมอุปกรณ์สำหรับถ่ายทอดสด จำนวน 1 ตัว ๆ ละ xx,xxx บาท รวมเป็นเงิน xx,xxx บาท</t>
  </si>
  <si>
    <t>6.16 ผู้เสนอราคาต้องมีหนังสือแต่งตั้งตัวแทนจำหน่าย จากผู้ผลิต หรือผู้นำเข้าในประเทศไทยที่ได้รับการแต่งตั้งอย่างเป็นทางการจากผู้ผลิต</t>
  </si>
  <si>
    <t>6.15 รองรับ VISCA / Pelco-D / Pelco-P , DVIP</t>
  </si>
  <si>
    <t>6.14 รองรับตั้งค่าตำแหน่งของกล้องได้ 255 Presets</t>
  </si>
  <si>
    <t>6.13 รองรับ Audio Compression  แบบ AAC / MP3/PCM</t>
  </si>
  <si>
    <t>6.12 รองรับ Protocol RTSP / RTMP</t>
  </si>
  <si>
    <t>6.11 รองรับ Stream แบบ H.264/H.265</t>
  </si>
  <si>
    <t>6.10 สามารถควบคุมผ่านทาง IR / RS-232/ RJ45</t>
  </si>
  <si>
    <t>6.9 มี Tally LED ในตัว</t>
  </si>
  <si>
    <t>6.8 รองรับ Audio input แบบ 3.5mm</t>
  </si>
  <si>
    <t>6.7 รองรับ Digital Noise Reduction Function (DNR)</t>
  </si>
  <si>
    <t>6.6 มีช่องสัญญาณภาพขาออกแบบ SDI 1 ช่อง และ HDMI 1 ช่อง</t>
  </si>
  <si>
    <t>6.5 รองรับความละเอียดระดับ High definition :1080p 60/59.94/50, 1080i 60/59.94/50, 720p 60/59.94/50 หรือดีกว่า</t>
  </si>
  <si>
    <t>6.4 รองรับการ Pan: +170° ถึง -170°  , Tilt: +90° ถึง -30° หรือดีกว่า</t>
  </si>
  <si>
    <t>6.3 มองเห็นแม้ในที่แสงน้อย 0.5Lux (F1.8, AGC ON)</t>
  </si>
  <si>
    <t>6.2 Optical Zoom ไม่น้อยกว่า 20x, Digital Zoom ไม่น้อยกว่า 10x  หรือดีกว่า</t>
  </si>
  <si>
    <t>6.1 ความละเอียดสูงด้วย 1/2.8" HD CMOS sensor 2.07 Mega pixels</t>
  </si>
  <si>
    <t>6. กล้องวีดีโอ จำนวน 1 ตัว ๆ ละ xx,xxx บาท รวมเป็นเงิน xx,xxx บาท</t>
  </si>
  <si>
    <t>5.14 อุปกรณ์สามารถทำ AUTO ZOOM ได้</t>
  </si>
  <si>
    <t>5.13 บีบอัดวิดีโอในรูปแบบ H.265 / H.264 / MJPEG</t>
  </si>
  <si>
    <t>5.12 รองรับทั้ง Windows, MAC, Linux หรือดีกว่า</t>
  </si>
  <si>
    <t>5.11 รองรับมาตรฐาน UVC ช่วยให้เชื่อมต่อกับคอมฯ ผ่านทาง USB ได้โดยไม่ต้องลง driver ใด ๆ</t>
  </si>
  <si>
    <t>5.10 ตั้งค่าได้ง่ายดายผ่าน Web GUI และ IR remote control</t>
  </si>
  <si>
    <t>5.9 รองรับ Protocol ในการสตรีมทั้ง RTSP, RTMP, ONVIF, Multicast, NDI (Optional).</t>
  </si>
  <si>
    <t>5.8 รองรับการควบคุมผ่านเน็ตเวิร์คได้ทั้ง VISCA over IP (RJ-45), ONVIF (RJ-45), UVC (USB)</t>
  </si>
  <si>
    <t>ควบคุมจากอุปกรณ์ภายนอกได้ ผ่านโปรโตคอล Visca, Pelco-D, Pelco-P</t>
  </si>
  <si>
    <t xml:space="preserve">5.7 ช่องต่อ RS232 และ RS485 สำหรับควบคุมจากแผงคีย์บอร์ด joystick หรือ 3rd party </t>
  </si>
  <si>
    <t>5.6 Pan ได้ ±170° และ Tilt ได้ -30° to +90°</t>
  </si>
  <si>
    <t>5.5 รองรับ Auto Focus, White balance และ 2D/3D Digital Noise Reduction ช่วยให้ภาพคมชัด</t>
  </si>
  <si>
    <t>5.4 มีระบบหมุนติดตามผู้บรรยายอัตโนมัติ โดยไม่ต้องมีเซ็นเซอร์ติดอยู่ที่ตัวผู้บรรยาย</t>
  </si>
  <si>
    <t xml:space="preserve">5.3 Optical Zoom ไม่น้อยกว่า 20x </t>
  </si>
  <si>
    <t>5.2 มีช่องสัญญาณ HDMI และ 3G-SDI  output</t>
  </si>
  <si>
    <t>5.1 รองรับความละเอียด 4K@60p</t>
  </si>
  <si>
    <t>5. กล้อง 4K AI PRO TRACKING PTZ CAMERA จำนวน 1 ตัว ๆ ละ xxx,xxx บาท รวมเป็นเงิน xxx,xxx บาท</t>
  </si>
  <si>
    <t>4.21  มีการรับประกันไม่น้อยกว่า 1 ปี</t>
  </si>
  <si>
    <t>4.20 ควบคุมการทำงานได้จาก web browser,  RS232 , และปุ่มกดด้านหน้าเครื่อง</t>
  </si>
  <si>
    <t>4.19 Layout, Background, Overlay image และ Theme สามารถเปลี่ยนได้ทันทีระหว่างบันทึก</t>
  </si>
  <si>
    <t>4.18 สามารถสลับรูปแบบภาพ (Layout) ในการบันทึกได้ 20 รูปแบบ  เป็นอย่างน้อย</t>
  </si>
  <si>
    <t>4.17 สามารถกำหนดรูปแบบการแสดงผลแบบ Full Screen ,  Picture-in-Picture,  Picture-by-Picture  ได้เป็นอย่างน้อย</t>
  </si>
  <si>
    <t>4.16 สามารถถ่ายทอดสดผ่าน internet ได้ รองรับโปรโตคอล RTMP เป็นอย่างน้อย</t>
  </si>
  <si>
    <t>ได้เป็นอย่างน้อย</t>
  </si>
  <si>
    <t xml:space="preserve">4.15 สามารถบันทึกวิดีโอแยกไฟล์ของทุกช่องสัญญาณได้ทั้งหมดจาก 2 input (ต้นฉบับ) และ 1 output (ผสมสัญญาณ) รวมทั้งหมด 3 ไฟล์  </t>
  </si>
  <si>
    <t>4.14 ไฟล์เสียงที่บันทึกบีบอัดในรูปแบบ AAC-LC , Bit rate 500Kpbs – 8Mbps เป็นอย่างน้อย</t>
  </si>
  <si>
    <t>4.13 ไฟล์วิดีโอที่บันทึกบีบอัดในรูปแบบ H.264 /AVC,   ความละเอียด  320x240 – 1920x1080 เป็นอย่างน้อย</t>
  </si>
  <si>
    <t>4.12 สามารถเพิ่มลดเสียงขาเข้าและขาออก ผ่าน web browser ได้</t>
  </si>
  <si>
    <t>ด้วยโปรโตคอล VISCA, PELCO-D, PELCO-P ได้เป็นอย่างน้อย</t>
  </si>
  <si>
    <t xml:space="preserve">4.11 สามารถควบคุมกล้อง PTZ และตำแหน่งพรีเซต ผ่าน Web browser  หรือผ่านอุปกรณ์เสริม </t>
  </si>
  <si>
    <t>4.10 สามารถสำรองไฟล์วิดีโอที่บันทึกไว้แล้ว ไปยัง FTP Server ได้ แบบอัตโนมัติ</t>
  </si>
  <si>
    <t>4.9 มีฮาร์ทดิกส์ ในตัวความจุ 1TB เป็นอย่างน้อย</t>
  </si>
  <si>
    <t>4.8 มีช่องต่อ USB สำหรับต่อ USB storage และ USB Numeric Keypad ได้</t>
  </si>
  <si>
    <t>4.7 รองรับสัญญาณวิดีโอขาเข้า ที่ความละเอียด 480i – 1080p60 , หรือ 640x480 – 1920 x1080  เป็นอย่างน้อย</t>
  </si>
  <si>
    <t>4.6 ช่องสัญญาณ HDMI ขาเข้าและขาออก รองรับภาพและเสียง</t>
  </si>
  <si>
    <t>4.5  มีช่องสัญญาณเสียงขาออกแบบ mini jack 3.5mm x 1 เป็นอย่างน้อย</t>
  </si>
  <si>
    <t>4.4  มีช่องเสียงขาเข้าจาก mini Jack 3.5mm x 2 (Line in &amp; Mic in) , Wireless Mic</t>
  </si>
  <si>
    <t>4.3 มีช่องสัญญาณภาพขาออกแบบ VGA และ HDMI  เป็นอย่างน้อย</t>
  </si>
  <si>
    <t>4.2 สามารถรับสัญญาณขาเข้าแบบ VGA  และ HDMI และ RJ45 ได้ เป็นอย่างน้อย</t>
  </si>
  <si>
    <t>4.1 รองรับการบันทึกข้อมูล ได้ 2 ช่องสัญญาณขาเข้า เป็นอย่างน้อย</t>
  </si>
  <si>
    <t>4. อุปกรณ์บันทึกการถ่ายทำและถ่ายทอดสดการเรียนการสอน จำนวน 1 ตัว ตัวละ xxx,xxx บาท รวมเป็นเงิน xxx,xxx บาท</t>
  </si>
  <si>
    <t>อย่างเป็นทางการในประเทศไทย</t>
  </si>
  <si>
    <t>3.6 ผู้เสนอราคาจะต้องมีหนังสือแต่งตั้งจากเจ้าของผลิตภัณฑ์ หรือจากตัวแทนจำหน่ายที่ได้รับอนุญาต</t>
  </si>
  <si>
    <t>3.5 นำเสนอพร้อมแผ่นคลุมรองเท้าเพื่อใช้งานร่วมกับลู่วิ่งรอบทิศทางเสมือนจริงจำนวน 2 คู่</t>
  </si>
  <si>
    <t>3.4 มีซอฟแวร์สำหรับตั้งค่าการทำงานของลู่วิ่งเสมือนจริงและอุปกรณ์สวมใส่แสดงภาพเสมือนจริง</t>
  </si>
  <si>
    <t>3.3 แบตเตอร์รี่สำหรับเซ็นต์เซอร์ตรวจจับใช้งานได้ไม่น้อยกว่า 7 ชั่วโมง</t>
  </si>
  <si>
    <t xml:space="preserve">3.2 สามารถใช้งานร่วมกับอุปกรณ์สวมใส่แสดงภาพเสมือนจริงได้หลายแบรนด์  </t>
  </si>
  <si>
    <t>3.1 รองรับน้ำหนักผู้ใช้งานไม่น้อยกว่า 120 กิโลกรัม</t>
  </si>
  <si>
    <t>3. ลู่วิ่งรอบทิศทางเสมือนจริง จำนวน 2 ตัว ตัวละ xxx,xxx บาท รวมเป็นเงิน xxx,xxx บาท</t>
  </si>
  <si>
    <t>2.13 มีระบบป้องกันแบตเตอรี</t>
  </si>
  <si>
    <t>2.12 มีระบบการป้องกันการใช้งานเกินกำลัง</t>
  </si>
  <si>
    <t>2.11 มีระบบป้องกันการลัดวงจร</t>
  </si>
  <si>
    <t>2.10 มีน้ำหนักเมื่อรวมแบตเตอรี่ ไม่น้อยกว่า 3 กิโลกรัม</t>
  </si>
  <si>
    <t>2.9 มีปลั๊กจ่ายไฟออก (Universal Socket) ไม่น้อยกว่า 2 ชุด</t>
  </si>
  <si>
    <t>2.8 ได้รับมาตรฐานของ มอก. หรือ TIS1291 Part 1-2553 หรือได้รับมาตรฐานอื่นดีกว่า</t>
  </si>
  <si>
    <t>2.7 มีการรับประกันสินค้าไม่น้อยกว่า 2 ปี</t>
  </si>
  <si>
    <t>2.6 มีแบตเตอรี่ภายใน ความจุขั้นต่ำ 12V กระแสไฟฟ้า DC</t>
  </si>
  <si>
    <t>2.5 แรงดันขาออกอยู่ระหว่าง  200V - 240V</t>
  </si>
  <si>
    <t xml:space="preserve">2.4 รับแรงดันไฟฟ้าช่วงระหว่าง 200V - 240V ที่ความถี่ 50Hz/60Hz </t>
  </si>
  <si>
    <t>2.3 ขนาด 800 VA หรือดีกว่า</t>
  </si>
  <si>
    <t xml:space="preserve">2.2 สามารถสำรองไฟฟ้าได้ไม่น้อยกว่า 15 นาที  </t>
  </si>
  <si>
    <t xml:space="preserve">2.1 มีกำลังไฟฟ้าด้านนอกไม่น้อยกว่า 800 VA (480 Watts)       </t>
  </si>
  <si>
    <t>2. เครื่องสำรองไฟฟ้า จำนวน 12 ชุด ตัวละ x,xxx รวมเป็นเงิน xx,xxx บาท</t>
  </si>
  <si>
    <t>หรือจากตัวแทนจำหน่ายที่ได้รับอนุญาตอย่างเป็นทางการในประเทศไทย</t>
  </si>
  <si>
    <t xml:space="preserve">1.15 สินค้าเฉพาะเครื่องคอมพิวเตอร์สำหรับงานนวัตกรรมและจอภาพ ผู้เสนอราคาจะต้องมีหนังสือแต่งตั้งจากเจ้าของผลิตภัณฑ์ </t>
  </si>
  <si>
    <t>1.14 สินค้าเฉพาะเครื่องคอมพิวเตอร์สำหรับงานนวัตกรรมและจอภาพมีการรับประกัน 3 ปี</t>
  </si>
  <si>
    <t xml:space="preserve">     1.13.6 รองรับการใช้งานร่วมกับระบบปฏิบัติการ Windows 10 และ Mac OSX</t>
  </si>
  <si>
    <t xml:space="preserve">     1.13.5 มีความเร็วในการอ่าน 133 ครั้งต่อวินาที ระหว่างปากกาและแท็บเล็ตโดยไม่ต้องใช้แบตเตอรี่ (ความเร็วของปากกา)</t>
  </si>
  <si>
    <t xml:space="preserve">     1.13.4 มีความละเอียดไม่น้อยกว่า 2540 lpi</t>
  </si>
  <si>
    <t xml:space="preserve">     1.13.3 สามารถเชื่อมต่อด้วยบูลทูธ (Bluetooth)</t>
  </si>
  <si>
    <t xml:space="preserve">     1.13.2 ปากกามีความไวต่อแรงกดที่ 4096 ระดับ</t>
  </si>
  <si>
    <t xml:space="preserve">     1.13.1 แผ่นรองเขียนมีขนาดไม่น้อยกว่า 200x160x8.8 มม.</t>
  </si>
  <si>
    <t>1.13 มีแผ่นรองเขียนพร้อมเม้าส์ปากกา โดยมีคุณสมบัติดังนี้</t>
  </si>
  <si>
    <t xml:space="preserve">     1.12.7 มีช่องเชื่อมต่อ (Interface) แบบ USB</t>
  </si>
  <si>
    <t xml:space="preserve">     1.12.6 การตอบสนองความถี่ (ไมโครโฟน): 100 Hz - 10 KHz</t>
  </si>
  <si>
    <t xml:space="preserve">     1.12.5 การตอบสนองความถี่ (ชุดหูฟัง): 20 Hz - 20 KHz</t>
  </si>
  <si>
    <t xml:space="preserve">     1.12.4 ความไว (ไมโครโฟน): -17 dBV/Pa +/- 4 dB</t>
  </si>
  <si>
    <t xml:space="preserve">     1.12.3 ความไว (หูฟัง): 94 dBV/Pa +/- 3 dB</t>
  </si>
  <si>
    <t xml:space="preserve">     1.12.2 ความต้านทานอินพุต: 32 Ohm</t>
  </si>
  <si>
    <t xml:space="preserve">     1.12.1 ประเภทไมโครโฟนแบบสองทิศทาง</t>
  </si>
  <si>
    <t>1.12 มีชุดหูฟังพร้อมไมโครโฟน โดยมีคุณสมบัติดังนี้</t>
  </si>
  <si>
    <t>1.11 มีระบบปฏิบัติการ Windows 11Pro</t>
  </si>
  <si>
    <t>1.10 มี DVD-RW หรือดีกว่า แบบติดตั้งภายใน (Internal) หรือภายนอก (External) จำนวน 1 หน่วย</t>
  </si>
  <si>
    <t xml:space="preserve">     1.9.2 มีความละเอียดไม่น้อยกว่า 1080p (FHD)</t>
  </si>
  <si>
    <t xml:space="preserve">     1.9.1 เป็นผลิตภัณฑ์ยี่ห้อเดียวกันกับเครื่องคอมพิวเตอร์สำหรับงานพัฒนานวัตกรรม</t>
  </si>
  <si>
    <t>1.9 มีกล้อง Webcam โดยมีคุณสมบัติดังนี้</t>
  </si>
  <si>
    <t>1.8 มีช่องเชื่อมต่อ (Interface) แบบ USB 2.0 หรือดีกว่า ไม่น้อยกว่า 6 ช่อง</t>
  </si>
  <si>
    <t>1.7 มี Keyboard ภาษาไทยและภาษาอังกฤษ พร้อม Mouse จำนวน 1 ชุด</t>
  </si>
  <si>
    <t xml:space="preserve">     1.6.4 รองรับการเชื่อมต่อผ่าน HDMI และ VGA</t>
  </si>
  <si>
    <t xml:space="preserve">     1.6.3 มีอัตราการรีเฟรช (Refresh Rate) 60Hz หรือดีกว่า</t>
  </si>
  <si>
    <t xml:space="preserve">     1.6.2 หน้าจอ LED มีความละเอียดไม่น้อยกว่า 1920 x 1080 พิกเซล </t>
  </si>
  <si>
    <t xml:space="preserve">     1.6.1 เป็นหน้าจอที่เป็นผลิตภัณฑ์ยี่ห้อเดียวกันกับเครื่องคอมพิวเตอร์สำหรับงานพัฒนานวัตกรรม</t>
  </si>
  <si>
    <t>1.6 มีจอภาพขนาด 27 นิ้ว หรือดีกว่า โดยมีคุณสมบัติดังนี้</t>
  </si>
  <si>
    <t>1.5 สามารถเชื่อมต่อผ่าน Wi-Fi 6 (802.11ax) และ Bluetooth 5.0 หรือดีกว่า</t>
  </si>
  <si>
    <t>1.4 มีหน่วยจัดเก็บข้อมูล (Hard Drive) ชนิด Solid State Drive หรือดีกว่า ขนาดความจุไม่น้อยกว่า 512 GB จำนวน 1 หน่วย</t>
  </si>
  <si>
    <t>1.3 มีหน่วยความจำหลัก (RAM) ชนิด DDR5 ขนาดรวมไม่น้อยกว่า 16 GB</t>
  </si>
  <si>
    <t>1.78GHz และมีขนาดหน่วยความจำหลักในการแสดงภาพไม่น้อยกว่า 12GB GDDR6 จำนวน 1 หน่วย</t>
  </si>
  <si>
    <t xml:space="preserve">1.2 มีหน่วยประมวลผลเพื่อแสดงภาพ (GPU) ไม่น้อยกว่า 3584 แกนหลัก (3584 core) ที่มีความเร็วสัญญาณนาฬิกาสูงสุดไม่น้อยกว่า </t>
  </si>
  <si>
    <t>สูงสุดไม่น้อยกว่า 4.4GHz จำนวน 1 หน่วย</t>
  </si>
  <si>
    <t>1.1 มีหน่วยประมวลผลกลาง (CPU)  ไม่น้อยกว่า 6 แกนหลัก (6 core), และ 12 แกนเสมือน (12 Thread) และมีความเร็วสัญญาณนาฬิกา</t>
  </si>
  <si>
    <t>1. เครื่องคอมพิวเตอร์สำหรับงานพัฒนานวัตกรรม จำนวน 12 ชุด ๆ ละ xx,xxx,xxx รวมเป็นเงิน x,xxx,xxx บาท</t>
  </si>
  <si>
    <t>ห้องเรียน 4941 สำนักวิชาคอมพิวเตอร์และเทคโนโลยีสารสนเทศ มหาวิทยาลัยราชภัฏเชียงราย</t>
  </si>
  <si>
    <t>ร่วมกับโลกเสมือนจริง</t>
  </si>
  <si>
    <t xml:space="preserve">4.มหาวิทยาลัยเป็นศูนย์อบรมเรียนรู้ด้าน Digital Literacy และระบบการเรียนรูปแบบ Web Bases Instruction (WBI) </t>
  </si>
  <si>
    <t>3.บูรณาการร่วมกับงานวิจัยสู่สินทรัพย์ทางปัญญาที่สร้างมูลค่าทางเศรษฐกิจ</t>
  </si>
  <si>
    <t>2.เพิ่มทักษะใหม่แก่บุคลากรที่จำเป็นเพื่อรองรับความต้องการของตลาด (upskill / reskill)</t>
  </si>
  <si>
    <t>1.การสร้างบุคลากรเพื่อรองรับตลาดแรงงานด้านดิจิทัลมีเดีย</t>
  </si>
  <si>
    <t>และแพร่กระจายแบ่งปันให้กับกลุ่มโรงเรียนที่สนใจทักษะดิจิทัลมีเดีย</t>
  </si>
  <si>
    <t xml:space="preserve">เรียนรูปแบบ Web Bases Instruction (WBI) ร่วมกับโลกเสมือนจริง ทำให้ผู้เรียนที่ขาดโอกาสทางศึกษา ได้รับประโยชน์จากการผลิตสื่อ </t>
  </si>
  <si>
    <t>3.การมุ่งสู่สังคมแห่งโอกาสและความเป็นธรรม ด้วยโครงการเป็นการจัดซื้อชุดฝึกอบรมการเรียนรู้ด้าน Digital Literacy พร้อมระบบการ</t>
  </si>
  <si>
    <t>การสร้างรายได้เสริม และแนวทางการเรียนรู้ตลอดชีวิต</t>
  </si>
  <si>
    <t xml:space="preserve">2.การพัฒนาคนสู่โลกยุคใหม่ เป็นการพัฒนาทักษะความรู้ความสามารถด้าน Digital Literacy ทำให้ผู้เรียนมีทักษะ และโอกาสในการทำงาน </t>
  </si>
  <si>
    <t>ฯลฯ ซึ่งทำให้เกิดเป็น product นวัตกรรมสู่การนำขายในเวทีระดับสากล</t>
  </si>
  <si>
    <t xml:space="preserve">1.การปรับโครงสร้างการผลิตสู่เศรษฐกิจฐานนวัตกรรม ที่ทำให้ผู้ผ่านการอบรมมีทักษะพื้นฐาน เช่น ทักษะการสร้างภาพยนตร์, พัฒนาเกมส์ </t>
  </si>
  <si>
    <t>การผลิตสู่เศรษฐกิจฐานนวัตกรรม 2. การพัฒนาคนสู่โลกยุคใหม่ 3. การมุ่งสู่สังคมแห่งโอกาสและความเป็นธรรม มีรายละเอียดอธิบายดังนี้</t>
  </si>
  <si>
    <t>ร่างแผนพัฒนาฯ ฉบับที่ 13 ถือเป็นแผนระดับที่ 2 ซึ่งเป็นกลไกเป้าหมายหลัก 5 ประการ จำนวน 3 ข้อ ประกอบด้วย 1. การปรับโครงสร้าง</t>
  </si>
  <si>
    <t xml:space="preserve"> โดยนำมาใช้ประโยชน์การพัฒนาทักษะด้านดิจิทัลของบุคลกร ด้านวิชาการ งานวิจัยฯ และงานวิชาการวิชาการแก่สังคม ตามแนวทางของ</t>
  </si>
  <si>
    <t>11) เก้าอี้สำนักงาน เพื่อใช้เป็นอุปกรณ์สำนักงานในการเรียนการสอน</t>
  </si>
  <si>
    <t>10) โต๊ะคอมพิวเตอร์ เพื่อใช้เป็นอุปกรณ์สำนักงานในการวางเครื่องคอมพิวเตอร์กราฟฟิกสมรรถนะสูงให้ผู้เรียนสามารถใช้งานได้สะดวกปลอดภัย</t>
  </si>
  <si>
    <t>9) แว่นตาอัจฉริยะ เพื่อใช้เชื่อมต่อระหว่างเครื่องคอมพิวเตอร์กราฟฟิกสมรรถนะสูงและโลกเสมือนจริงดิจิทัล</t>
  </si>
  <si>
    <t>8) จอควบคุมขนาด 10 นิ้วแบบตั้งโต๊ะ เพื่อใช้งานร่วมกับไมโครโปรเซสเซอร์ควบคุมอุปกรณ์</t>
  </si>
  <si>
    <t>7) ไมโครโพรเซสเซอร์ควบคุมอุปกรณ์ถ่ายทอดสด เพื่อใช้เป็นชุดคอมพิวเตอร์ประมวล และควบคุมการทำงานของกล้องถ่ายทอด</t>
  </si>
  <si>
    <t>6) กล้องวีดีโอ เพื่อใช้เป็นกล้องหลักในการถ่ายทอดสด และบันทึกการสอน</t>
  </si>
  <si>
    <t>5) กล้อง 4K AI PRO TRACKING PTZ CAMERA พร้อม AUTO ZOOM  เพื่อใช้ถ่ายหมุนติดตามผู้บรรยายการสอบแบบอัตโนมัติ</t>
  </si>
  <si>
    <t>4) อุปกรณ์ถ่ายทำ บันทึก ถ่ายทอดสดการเรียนการสอน เพื่อใช้ในการจัดการเรียนและทำหลักสูตรการเรียนการสอนแบบ OnDemand</t>
  </si>
  <si>
    <t>3) ลู่วิ่งรอบทิศทางเสมือนจริง เพื่อใช้เชื่อมต่อระหว่างเครื่องคอมพิวเตอร์กราฟฟิกสมรรถนะสูงและโลกเสมือนจริงดิจิทัล</t>
  </si>
  <si>
    <t>2) เครื่องสำรองไฟฟ้า เพื่อปกป้องเครื่องคอมพิวเตอร์กราฟฟิกสมรรถนะสูง</t>
  </si>
  <si>
    <t>Digital Literacy</t>
  </si>
  <si>
    <t xml:space="preserve">1) เครื่องคอมพิวเตอร์กราฟฟิกสมรรถนะสูง เพื่อใช้สอนพัฒนาศักยภาพทางวิชาชีพดิจิทัลและงานกราฟิกดีไซน์บนพื้นฐานความรู้ด้าน </t>
  </si>
  <si>
    <t>จำนวน 20 คน</t>
  </si>
  <si>
    <t xml:space="preserve">3.โรงเรียนอุดมศึกษาในเครือข่าย/หน่วยงานภายนอกที่สนใจให้บุคลากรพัฒนาศักยภาพทางวิชาชีพดิจิทัล และงานกราฟิกดีไซน์ </t>
  </si>
  <si>
    <t>2.นักศึกษาและบุคลากรของมหาวิทยาลัยฯ ที่สนใจในการพัฒนาศักยภาพด้านดิจิทัลมีเดีย และงานกราฟิกดีไซน์ จำนวน 30 คน</t>
  </si>
  <si>
    <t>จำนวน 196 คน</t>
  </si>
  <si>
    <t xml:space="preserve">1.นักศึกษาโปรแกรมกราฟิกดีไซน์ /นักศึกษาโปรแกรมออกแบบกราฟิก และนักศึกษาสำนักวิชาคอมพิวเตอร์ ชั้นปีที่ 1-4 </t>
  </si>
  <si>
    <t>ปัญญาที่สร้างมูลค่าทางเศรษฐกิจได้</t>
  </si>
  <si>
    <t>พัฒนาสุขอนามัยของประชาชน ตลอดจนการส่งเสริมสนับสนุนภูมิปัญญาท้องถิ่นของไทยและนำมาสร้างมูลค่าเพิ่ม ซึ่งจะเป็นสินทรัพย์ทาง</t>
  </si>
  <si>
    <t>นำพาสังคมและประเทศชาติไปสู่จุดหมายที่เราต้องการ โดยเฉพาะอย่างยิ่งในการใช้ประโยชน์ด้านการเรียน การสอน การวิจัย และการ</t>
  </si>
  <si>
    <t>จะสร้างประโยชน์ให้แก่ผู้ใช้แล้วยังเป็นการป้องกันปัญหาและภัยต่าง ๆ ที่อาจจะเกิดขึ้นกับตัวเองและผู้อื่น การมีสื่อดีๆที่ มีคุณภาพก็จะสามารถ</t>
  </si>
  <si>
    <t>ผลเสียจากสื่อประเภทต่าง ๆ ที่มีจำนวนมากก็เป็นสิ่งที่มิอาจปฏิเสธได้ การรู้เท่าทันสื่อและการใช้อย่างถูกวิธีและเหมาะสมจะเป็นวิธีที่นอกจาก</t>
  </si>
  <si>
    <t xml:space="preserve">สะดวกในการใช้ชีวิต การยกระดับคุณภาพชีวิตและการพัฒนาประสิทธิภาพในการดำเนินงานของหน่วยงานและองค์กรต่าง ๆ อย่างไรก็ตาม </t>
  </si>
  <si>
    <t>ได้ในคราวเดียวกันนับเป็นประโยชน์อย่างยิ่งต่อการสื่อสารจะเห็นได้ว่าสื่อต่างๆ ที่มีในปัจจุบัน มีจำนวนมาก กลายเป็นปัจจัยอำนวยความ</t>
  </si>
  <si>
    <t xml:space="preserve">อย่างรวดเร็วหรือการสื่อสารผ่านระบบโทรศัพท์เคลื่อนที่ส่วนบุคคลก็มีเทคโนโลยีที่ สนับสนุนทั้งระบบ การแสดงภาพ เสียง ภาพเคลื่อนไหว </t>
  </si>
  <si>
    <t xml:space="preserve"> ไม่ว่าจะเป็นการสื่อสารผ่านระบบอินเทอร์เน็ต ซึ่งมีสังคมการสื่อสารที่ใหญ่โตมีมวลชนมากมายอยู่ในระบบ ทุกคนสามารถเข้าถึงข้อมูลได้</t>
  </si>
  <si>
    <t>ในสถานการณ์แวดล้อมด้วยการ ก้าวกระโดดของเทคโนโลยีในยุคดิจิทัลเป็นยุคของการสื่อสารข้อมูลต่าง ๆ ระหว่างบุคคลเป็นไปอย่างรวดเร็ว</t>
  </si>
  <si>
    <t>วัฒนธรรมซึ่งปัจจุบันประเทศที่พัฒนาแล้วหลายประเทศกำลังประสบปัญหาด้านการพัฒนาคนในสังคมให้ มีคุณภาพ คุณธรรมจริยธรรม</t>
  </si>
  <si>
    <t>สถานการณ์ หรือการพัฒนาทางสังคมและวัฒนธรรมที่จำเป็นในการวางแผนหลักสูตรได้คำนึงถึง   การเปลี่ยนแปลงด้านสังคมและ</t>
  </si>
  <si>
    <t>สถานการณ์หรือการพัฒนาทางสังคมและวัฒนธรรม</t>
  </si>
  <si>
    <t xml:space="preserve">สามารถเข้าถึงผลงาน และคัดเลือกนักสร้างสรรค์ที่ตรงตามความต้องการ นำไปสู่การจ้างงานหรือเจรจาซื้อขายทางธุรกิจต่อไปได้ </t>
  </si>
  <si>
    <t xml:space="preserve">แคมเปญ Creator's Marketplace ตลาดงานสำหรับนักสร้างสรรค์ ที่ช่วยรองรับการหานักออกแบบที่เหมาะกับอุตสาหกรรมต่าง ๆ </t>
  </si>
  <si>
    <t xml:space="preserve">สร้างสรรค์ (องค์การมหาชน) ในฐานะหน่วยงานที่ได้รวบรวมฐานข้อมูล นักสร้างสรรค์ในด้านต่าง ๆ ผ่านแพลตฟอร์ม CONNECT by CEA </t>
  </si>
  <si>
    <t>ตลอดจนเรื่องราวสำคัญที่จะส่งต่อให้ผู้อื่นทราบ ยกตัวอย่างการสนับสนุนงานด้านกราฟิกในเวทีระดับโลก เช่น สำนักงานส่งเสริมเศรษฐกิจ</t>
  </si>
  <si>
    <t xml:space="preserve">การท่องเที่ยว ฯลฯ งานกราฟิกยังทำหน้าที่สำคัญคือ การถ่ายทอดอัตลักษณ์ ความโดดเด่นในระดับชุมชน ภูมิภาค และประเทศ </t>
  </si>
  <si>
    <t xml:space="preserve">ในการสื่อสารกับลูกค้าให้เกิดความรู้ความเข้าใจผ่านสื่อกลางที่สวยงามและง่ายต่อความเข้าใจ ทั้งในงานด้านการค้า การผลิตสินค้าส่งออก </t>
  </si>
  <si>
    <t>เศรษฐกิจทั้งในเรื่องกระบวนการผลิตและรูปแบบผลิตภัณฑ์และบริการใหม่ๆ ดังนั้น กราฟิกดีไซน์เป็นเครื่องมือสำคัญที่ช่วยเพิ่มประสิทธิภาพ</t>
  </si>
  <si>
    <t>พัฒนาฯ ฉบับที่ 13 ในทิศทางของการมุ่งเน้นการนำความคิดสร้างสรรค์และการพัฒนานวัตกรรมเพื่อทำให้เกิดสิ่งใหม่ที่มีมูลค่าเพิ่มทาง</t>
  </si>
  <si>
    <t>และ 5. การเสริมสร้างความสามารถของไทยในการรับมือกับความเสี่ยงและการเปลี่ยนแปลงภายใต้โรคอุบัติใหม่ จากรายละเอียดของแผน</t>
  </si>
  <si>
    <t xml:space="preserve">2. การพัฒนาคนสู่โลกยุคใหม่ 3. การมุ่งสู่สังคมแห่งโอกาสและความเป็นธรรม 4. การเปลี่ยนผ่านการผลิตและการบริโภคไปสู่ความยั่งยืน </t>
  </si>
  <si>
    <t xml:space="preserve">นอกจากนี้ เป้าหมายหลักของแผนฯ ฉบับที่ 13 ได้กำหนดหลัก 5 ประการ 1. การปรับโครงสร้างการผลิตสู่เศรษฐกิจฐานนวัตกรรม </t>
  </si>
  <si>
    <t xml:space="preserve">ในการแปลงยุทธศาสตร์ชาติไปสู่การปฏิบัติและกำหนดทิศทางการพัฒนาที่ประเทศควรมุ่งเน้นในระยะ 5 ปีถัดไปคือปี 2566-2570 </t>
  </si>
  <si>
    <t>ฉบับที่ 13 เสนอต่อ “รัฐสภา” เพื่อทราบก่อนมีการประกาศใช้ สำหรับร่างแผนพัฒนาฯ ฉบับที่ 13 ถือเป็นแผนระดับที่ 2 ซึ่งเป็นกลไกที่สำคัญ</t>
  </si>
  <si>
    <t xml:space="preserve">สภาพัฒนาการเศรษฐกิจและสังคมแห่งชาติ (สศช.) เสนอเมื่อวันที่ 3 พ.ค.2565 และ ครม.มอบหมายให้ สศช.นำเสนอร่างแผนพัฒนาฯ </t>
  </si>
  <si>
    <t>ร่างแผนพัฒนาเศรษฐกิจและสังคมแห่งชาติ ฉบับที่13 (2566-2570) ได้ผ่านความเห็นชอบจากคณะรัฐมนตรี (ครม.) ตามที่สำนักงาน</t>
  </si>
  <si>
    <t xml:space="preserve">สถานการณ์หรือการพัฒนาทางเศรษฐกิจ </t>
  </si>
  <si>
    <t>ทางการศึกษา ประโยชน์ทางศิลปวัฒนธรรม ประโยชน์ทางป้องกันภัย ฯลฯ ต่อไป</t>
  </si>
  <si>
    <t>และความแปลกใหม่ ที่จะกระตุ้นให้ศึกษา ประยุกต์และบูรณาการสามารถเข้าถึงแบบจำลอง แบบฝึกหัดสถานการณ์จำลอง สู่ประโยชน์</t>
  </si>
  <si>
    <t xml:space="preserve">นอกจากนั้น การนำระบบการสอนแบบ Web Bases Instruction (WBI) ร่วมกับโลกเสมือนจริง จะส่งผลให้เกิดนวัตกรรม </t>
  </si>
  <si>
    <t xml:space="preserve">กราฟิกมีเดียได้ </t>
  </si>
  <si>
    <t>สื่อออนไลน์ และคลังข้อมูลมีเดีย ซึ่งในระยะต่อไปสามารถทำให้หน่วยงานพัฒนาไปสู่การเป็นผู้เชี่ยวชาญ Digital Literacy ด้านการออกแบบ</t>
  </si>
  <si>
    <t>ท้องถิ่น/ประเทศ ตลอดจนทีมครูอาจารย์ในโรงเรียนเครือข่าย เข้าร่วมสร้างสื่อ อบรม และเผยแพร่ความรู้ โดยจัดเก็บความรู้ในรูปแบบ</t>
  </si>
  <si>
    <t>จะทำให้ห้องปฏิบัติสามารถที่จะผลิตสื่อการเรียนการสอนแบบมีเดียอย่างต่อเนื่อง ด้วยครูอาจารย์ที่มีทักษะความรู้ และผู้เชี่ยวชาญในระดับ</t>
  </si>
  <si>
    <t>สังคมของโลกได้อย่างทันที นอกจากนั้น การเสริมห้องเรียนด้วยระบบการสอนแบบ Web Bases Instruction (WBI) ร่วมกับโลกเสมือนจริง</t>
  </si>
  <si>
    <t>เป็นทักษะเสริมที่ 2 และ 3 ซึ่งการอบรมด้านดิจิทัลสามารถปรับเปลี่ยนความรู้ให้รองรับต่อการเปลี่ยนแปลงของเทคโนโลยีและสภาพเศรษฐกิจ</t>
  </si>
  <si>
    <t>ฝึกอบรมทักษะ Digital Literacy ด้านการออกแบบกราฟิกมีเดียให้แก่นักศึกษา และสร้างหลักสูตรอบรมให้ผู้ที่สนใจ เข้าพัฒนาทักษะวิชาชีพ</t>
  </si>
  <si>
    <t>ประสานระบบการสอนแบบ Web Bases Instruction (WBI) ร่วมกับโลกเสมือนจริง ซึ่งหมายถึง การที่หน่วยงานจะได้มีห้องปฏิบัติการ</t>
  </si>
  <si>
    <t xml:space="preserve">ดังนั้น จากข้อมูลพื้นฐานข้างต้น จึงได้เกิดแนวคิด การจัดซื้อชุดฝึกอบรมทักษะ Digital Literacy ด้านการออกแบบกราฟิกมีเดีย </t>
  </si>
  <si>
    <t xml:space="preserve"> แอปพลิเคชัน หรืออุปกรณ์อื่นๆที่สามารถเชื่อมต่ออินเทอร์เน็ตได้</t>
  </si>
  <si>
    <t>ยังคงตำแหน่งเดิม แต่ระบบจะได้นำทุกส่วนของโลกมานำเสนอ เพียงเชื่อมต่อผ่านอินเทอร์เน็ตผ่านอุปกรณ์คอมพิวเตอร์, สมาร์ทโฟน,</t>
  </si>
  <si>
    <t>เทคโนโลยีจนเกิดขึ้นเป็น “ชุมชนโลกเสมือนจริง” โดยช่วยในการจำลองเหตุการณ์และสถานที่ เพิ่มประสบการณ์ในการเข้าถึงโดยผู้ใช้งาน</t>
  </si>
  <si>
    <t>โลกเสมือนจริง คือ นวัตกรรมการสร้างสภาพแวดล้อมของโลกอนาคต โดยการประยุกต์จากโลกของความเป็นจริงที่เราใช้ชีวิตร่วมกับ</t>
  </si>
  <si>
    <t>Resources)</t>
  </si>
  <si>
    <t xml:space="preserve">เว็บช่วยสอนแบบเว็บสนับสนุนรายวิชา (Web Supported Courses) และ 3) เว็บช่วยสอนแบบศูนย์การศึกษา (Web Pedagogical </t>
  </si>
  <si>
    <t xml:space="preserve">ด้วยกัน ผู้สอนหรือผู้เชี่ยวชาญด้านต่าง ๆ ประกอบด้วย 1) เว็บช่วยสอนแบบรายวิชาอย่างเดียว (Stand - Alone Courses), 2) </t>
  </si>
  <si>
    <t>เชื่อมต่อเข้ากับอินเทอร์เน็ตเพื่อเข้าไปศึกษาและผู้เรียนก็สามารถติดต่อสื่อสาร สนทนา อภิปรายซักถามและแลกเปลี่ยนความคิดเห็นกับผู้เรียน</t>
  </si>
  <si>
    <t>ลักษณะของการเรียนรู้นั้น ผู้เรียนสามารถใช้เวลาใดก็ได้ จากสถานที่ใดก็ได้ ขึ้นอยู่กับความพร้อมของผู้เรียน เพียงแต่ผู้เรียนนั้นต้องสามารถ</t>
  </si>
  <si>
    <t xml:space="preserve">ใช้เว็บเป็นสื่อ โดยอาจบรรจุเนื้อหาวิชาทั้งหมด บนเว็บหรือวิชาที่ใช้เว็บเสริมการเรียนรู้ หรือใช้ทรัพยากรบนเว็บมาใช้ในการเรียน </t>
  </si>
  <si>
    <t>บทเรียนบนเครือข่ายอินเทอร์เน็ต (Web Based Instruction) หรือ การสอนผ่านเว็บ หรือ การสอนบนระบบเครือข่าย คือ การสอนโดย</t>
  </si>
  <si>
    <t>จากการเรียนรู้ทฤษฎีและปฏิบัติที่ครอบคลุมทั้งวิจิตรศิลป์, การออกแบบ, เทคโนโลยี, สื่อมีเดีย และการตลาดเชิงผลิตภัณฑ์ต่างๆ</t>
  </si>
  <si>
    <t>หรือพัฒนาทักษะบุคลกรเป็นศิลปินที่มีความสามารถระดับสากล ด้วยการสร้างทักษะพื้นฐานที่หลากหลาย ซึ่งมาจากการได้รับประโยชน์</t>
  </si>
  <si>
    <t xml:space="preserve"> โดยสาขานี้ครอบคลุมสู่ทักษะเพื่อเตรียมพร้อมพัฒนาบุคลกรทั้งในวิชาทั่วไปและการจัดการในโลกอุตสาหกรรมสื่อสร้างสรรค์  </t>
  </si>
  <si>
    <t>ของผลงานที่เป็นสากล สามารถสร้างผลงานและมีอาชีพในระดับสากล, ระดับประเทศ และระดับอุตสาหกรรมดิจิทัลอย่างรวดเร็ว</t>
  </si>
  <si>
    <t>โดยปัจจุบันสาขานี้กำลังเติบโตอย่างก้าวกระโดด เนื่องจากงานกราฟิกดีไซน์ จัดเป็นนวัตกรรม การออกแบบ และเป็นศิลปะที่อยู่ในรูปแบบ</t>
  </si>
  <si>
    <t xml:space="preserve">สร้างสรรค์และเต็มไปด้วยวัฒนธรรมความแปลกใหม่ และเหมาะกับผู้ที่ต้องการความรู้ที่กว้างขวางในสาขาศิลปะ ,สื่อ และการออกแบบ  </t>
  </si>
  <si>
    <t>กราฟิกดีไซน์เป็นสาขาที่หลักสูตรมีความยืดหยุ่นและเต็มไปด้วยความหลากหลาย สำหรับผู้ที่ต้องการจะทำงานในอุตสาหกรรมแห่งการ</t>
  </si>
  <si>
    <t>ชุด</t>
  </si>
  <si>
    <t>1 ชุด</t>
  </si>
  <si>
    <t>Web Bases Instruction (WBI) ร่วมกับโลกเสมือนจริง</t>
  </si>
  <si>
    <t xml:space="preserve">ชุดฝึกอบรมทักษะ Digital Literacy ด้านการออกแบบกราฟิกมีเดีย ประสานระบบการสอนแบบ </t>
  </si>
  <si>
    <t>ครุภัณฑ์การศึกษา</t>
  </si>
  <si>
    <t>ผู้สำเร็จการศึกษาด้านวิทยาศาสตร์และเทคโนโลยี</t>
  </si>
  <si>
    <t>คณะเทคโนโลยีดิจิทัล มหาวิทยาลัยราชภัฏเชียงราย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</si>
</sst>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#,##0."/>
    <numFmt numFmtId="190" formatCode="_(* #,##0_);_(* \(#,##0\);_(* &quot;-&quot;??_);_(@_)"/>
    <numFmt numFmtId="191" formatCode="_-* #,##0_-;\-* #,##0_-;_-* &quot;-&quot;??_-;_-@_-"/>
  </numFmts>
  <fonts count="45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63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indexed="63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u/>
      <sz val="14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scheme val="minor"/>
    </font>
    <font>
      <b/>
      <u/>
      <sz val="14"/>
      <color rgb="FFFF0000"/>
      <name val="TH SarabunPSK"/>
      <family val="2"/>
    </font>
    <font>
      <sz val="10"/>
      <name val="Angsana New"/>
      <family val="1"/>
    </font>
    <font>
      <b/>
      <sz val="18"/>
      <name val="TH SarabunPSK"/>
      <family val="2"/>
    </font>
    <font>
      <b/>
      <sz val="16"/>
      <name val="Wingdings 2"/>
      <family val="1"/>
      <charset val="2"/>
    </font>
    <font>
      <b/>
      <sz val="16"/>
      <color rgb="FF0000CC"/>
      <name val="TH SarabunPSK"/>
      <family val="2"/>
    </font>
    <font>
      <b/>
      <u/>
      <sz val="16"/>
      <name val="TH SarabunPSK"/>
      <family val="2"/>
    </font>
    <font>
      <b/>
      <u/>
      <sz val="16"/>
      <color theme="1"/>
      <name val="TH SarabunPSK"/>
      <family val="2"/>
    </font>
    <font>
      <sz val="16"/>
      <name val="Wingdings 2"/>
      <family val="1"/>
      <charset val="2"/>
    </font>
    <font>
      <b/>
      <sz val="16"/>
      <color rgb="FF0070C0"/>
      <name val="TH SarabunPSK"/>
      <family val="2"/>
    </font>
    <font>
      <u/>
      <sz val="16"/>
      <color indexed="8"/>
      <name val="TH SarabunPSK"/>
      <family val="2"/>
    </font>
    <font>
      <sz val="16"/>
      <color theme="1"/>
      <name val="Agency FB"/>
      <family val="2"/>
    </font>
    <font>
      <sz val="18"/>
      <name val="TH SarabunPSK"/>
      <family val="2"/>
    </font>
    <font>
      <sz val="16"/>
      <color rgb="FFC00000"/>
      <name val="TH SarabunPSK"/>
      <family val="2"/>
    </font>
    <font>
      <b/>
      <sz val="16"/>
      <color rgb="FFFF0000"/>
      <name val="TH SarabunPSK"/>
      <family val="2"/>
      <charset val="222"/>
    </font>
    <font>
      <sz val="16"/>
      <color theme="1"/>
      <name val="Tahoma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187" fontId="8" fillId="0" borderId="0" applyFont="0" applyFill="0" applyBorder="0" applyAlignment="0" applyProtection="0"/>
    <xf numFmtId="0" fontId="9" fillId="0" borderId="0"/>
    <xf numFmtId="0" fontId="1" fillId="0" borderId="0"/>
    <xf numFmtId="0" fontId="2" fillId="0" borderId="0"/>
    <xf numFmtId="0" fontId="1" fillId="0" borderId="0"/>
    <xf numFmtId="0" fontId="29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441">
    <xf numFmtId="0" fontId="0" fillId="0" borderId="0" xfId="0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4" fillId="0" borderId="3" xfId="5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49" fontId="4" fillId="0" borderId="0" xfId="5" applyNumberFormat="1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1" fillId="0" borderId="0" xfId="0" applyFont="1"/>
    <xf numFmtId="0" fontId="10" fillId="0" borderId="0" xfId="0" applyFont="1"/>
    <xf numFmtId="0" fontId="15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18" fillId="0" borderId="0" xfId="0" applyFont="1" applyAlignment="1">
      <alignment horizontal="left" vertical="top" wrapText="1"/>
    </xf>
    <xf numFmtId="0" fontId="13" fillId="0" borderId="4" xfId="0" applyFont="1" applyBorder="1" applyAlignment="1">
      <alignment horizontal="left" vertical="top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vertical="top"/>
    </xf>
    <xf numFmtId="188" fontId="13" fillId="0" borderId="2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 wrapText="1"/>
    </xf>
    <xf numFmtId="0" fontId="14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188" fontId="13" fillId="0" borderId="5" xfId="0" applyNumberFormat="1" applyFont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top"/>
    </xf>
    <xf numFmtId="188" fontId="13" fillId="2" borderId="5" xfId="0" applyNumberFormat="1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left" vertical="top"/>
    </xf>
    <xf numFmtId="0" fontId="13" fillId="0" borderId="5" xfId="0" applyFont="1" applyBorder="1" applyAlignment="1">
      <alignment vertical="top"/>
    </xf>
    <xf numFmtId="49" fontId="13" fillId="0" borderId="5" xfId="0" applyNumberFormat="1" applyFont="1" applyBorder="1" applyAlignment="1">
      <alignment horizontal="left" vertical="top"/>
    </xf>
    <xf numFmtId="49" fontId="13" fillId="0" borderId="6" xfId="0" applyNumberFormat="1" applyFont="1" applyBorder="1" applyAlignment="1">
      <alignment horizontal="left" vertical="top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/>
    </xf>
    <xf numFmtId="188" fontId="13" fillId="2" borderId="7" xfId="0" applyNumberFormat="1" applyFont="1" applyFill="1" applyBorder="1" applyAlignment="1">
      <alignment horizontal="center" vertical="top"/>
    </xf>
    <xf numFmtId="0" fontId="11" fillId="0" borderId="0" xfId="3" applyFont="1"/>
    <xf numFmtId="49" fontId="11" fillId="0" borderId="0" xfId="3" applyNumberFormat="1" applyFont="1" applyAlignment="1">
      <alignment horizontal="center"/>
    </xf>
    <xf numFmtId="49" fontId="12" fillId="0" borderId="0" xfId="3" applyNumberFormat="1" applyFont="1" applyAlignment="1">
      <alignment horizontal="center"/>
    </xf>
    <xf numFmtId="0" fontId="12" fillId="0" borderId="0" xfId="3" applyFont="1"/>
    <xf numFmtId="0" fontId="11" fillId="0" borderId="9" xfId="3" applyFont="1" applyBorder="1"/>
    <xf numFmtId="0" fontId="11" fillId="0" borderId="8" xfId="3" applyFont="1" applyBorder="1"/>
    <xf numFmtId="0" fontId="11" fillId="0" borderId="8" xfId="3" applyFont="1" applyBorder="1" applyAlignment="1">
      <alignment horizontal="left"/>
    </xf>
    <xf numFmtId="0" fontId="11" fillId="0" borderId="9" xfId="3" applyFont="1" applyBorder="1" applyAlignment="1">
      <alignment horizontal="left"/>
    </xf>
    <xf numFmtId="0" fontId="11" fillId="0" borderId="0" xfId="3" applyFont="1" applyAlignment="1">
      <alignment horizontal="center"/>
    </xf>
    <xf numFmtId="0" fontId="19" fillId="0" borderId="0" xfId="3" applyFont="1"/>
    <xf numFmtId="49" fontId="12" fillId="0" borderId="0" xfId="3" applyNumberFormat="1" applyFont="1" applyAlignment="1">
      <alignment horizontal="left"/>
    </xf>
    <xf numFmtId="189" fontId="11" fillId="0" borderId="0" xfId="3" applyNumberFormat="1" applyFont="1" applyAlignment="1">
      <alignment horizontal="left"/>
    </xf>
    <xf numFmtId="0" fontId="6" fillId="0" borderId="0" xfId="3" applyFont="1"/>
    <xf numFmtId="189" fontId="11" fillId="0" borderId="0" xfId="3" applyNumberFormat="1" applyFont="1" applyAlignment="1">
      <alignment horizontal="left" vertical="top"/>
    </xf>
    <xf numFmtId="49" fontId="12" fillId="0" borderId="0" xfId="3" applyNumberFormat="1" applyFont="1" applyAlignment="1">
      <alignment horizontal="center" vertical="top"/>
    </xf>
    <xf numFmtId="0" fontId="11" fillId="0" borderId="0" xfId="3" applyFont="1" applyAlignment="1">
      <alignment horizontal="right"/>
    </xf>
    <xf numFmtId="0" fontId="11" fillId="0" borderId="0" xfId="3" applyFont="1" applyAlignment="1">
      <alignment horizontal="left" vertical="top" indent="1"/>
    </xf>
    <xf numFmtId="0" fontId="20" fillId="0" borderId="0" xfId="3" applyFont="1"/>
    <xf numFmtId="0" fontId="12" fillId="0" borderId="0" xfId="3" applyFont="1" applyAlignment="1">
      <alignment vertical="top"/>
    </xf>
    <xf numFmtId="0" fontId="11" fillId="0" borderId="9" xfId="3" applyFont="1" applyBorder="1" applyAlignment="1">
      <alignment horizontal="left" vertical="top"/>
    </xf>
    <xf numFmtId="0" fontId="12" fillId="0" borderId="9" xfId="3" applyFont="1" applyBorder="1"/>
    <xf numFmtId="0" fontId="12" fillId="0" borderId="0" xfId="3" applyFont="1" applyAlignment="1">
      <alignment horizontal="left" vertical="top"/>
    </xf>
    <xf numFmtId="0" fontId="12" fillId="0" borderId="0" xfId="3" applyFont="1" applyAlignment="1">
      <alignment horizontal="center"/>
    </xf>
    <xf numFmtId="0" fontId="22" fillId="0" borderId="0" xfId="6" applyFont="1"/>
    <xf numFmtId="0" fontId="3" fillId="0" borderId="0" xfId="6" applyFont="1"/>
    <xf numFmtId="0" fontId="23" fillId="0" borderId="0" xfId="6" applyFont="1"/>
    <xf numFmtId="0" fontId="4" fillId="0" borderId="0" xfId="6" applyFont="1"/>
    <xf numFmtId="0" fontId="2" fillId="0" borderId="0" xfId="6" applyFont="1"/>
    <xf numFmtId="0" fontId="25" fillId="0" borderId="0" xfId="6" applyFont="1"/>
    <xf numFmtId="0" fontId="20" fillId="0" borderId="0" xfId="6" applyFont="1" applyAlignment="1">
      <alignment horizontal="left" vertical="center"/>
    </xf>
    <xf numFmtId="0" fontId="20" fillId="0" borderId="0" xfId="6" applyFont="1" applyAlignment="1">
      <alignment horizontal="left"/>
    </xf>
    <xf numFmtId="0" fontId="20" fillId="0" borderId="0" xfId="6" applyFont="1"/>
    <xf numFmtId="0" fontId="25" fillId="0" borderId="0" xfId="6" applyFont="1" applyAlignment="1">
      <alignment horizontal="left" indent="5"/>
    </xf>
    <xf numFmtId="0" fontId="25" fillId="0" borderId="0" xfId="6" applyFont="1" applyAlignment="1">
      <alignment horizontal="left"/>
    </xf>
    <xf numFmtId="0" fontId="28" fillId="0" borderId="0" xfId="6" applyFont="1"/>
    <xf numFmtId="0" fontId="24" fillId="0" borderId="0" xfId="6" applyFont="1"/>
    <xf numFmtId="0" fontId="22" fillId="0" borderId="0" xfId="6" applyFont="1" applyAlignment="1">
      <alignment horizontal="left"/>
    </xf>
    <xf numFmtId="0" fontId="20" fillId="0" borderId="0" xfId="7" applyFont="1" applyAlignment="1" applyProtection="1">
      <alignment vertical="top" wrapText="1"/>
      <protection locked="0"/>
    </xf>
    <xf numFmtId="0" fontId="25" fillId="0" borderId="0" xfId="7" applyFont="1" applyAlignment="1" applyProtection="1">
      <alignment vertical="top" wrapText="1"/>
      <protection locked="0"/>
    </xf>
    <xf numFmtId="0" fontId="20" fillId="0" borderId="0" xfId="7" applyFont="1" applyProtection="1">
      <protection locked="0"/>
    </xf>
    <xf numFmtId="0" fontId="25" fillId="0" borderId="0" xfId="7" applyFont="1" applyProtection="1">
      <protection locked="0"/>
    </xf>
    <xf numFmtId="0" fontId="20" fillId="0" borderId="0" xfId="7" applyFont="1" applyAlignment="1" applyProtection="1">
      <alignment horizontal="left"/>
      <protection locked="0"/>
    </xf>
    <xf numFmtId="190" fontId="25" fillId="0" borderId="0" xfId="2" applyNumberFormat="1" applyFont="1" applyProtection="1">
      <protection locked="0"/>
    </xf>
    <xf numFmtId="0" fontId="25" fillId="0" borderId="0" xfId="2" applyNumberFormat="1" applyFont="1" applyProtection="1">
      <protection locked="0"/>
    </xf>
    <xf numFmtId="0" fontId="25" fillId="2" borderId="0" xfId="7" applyFont="1" applyFill="1" applyAlignment="1" applyProtection="1">
      <alignment vertical="top"/>
      <protection locked="0"/>
    </xf>
    <xf numFmtId="0" fontId="25" fillId="2" borderId="0" xfId="0" applyFont="1" applyFill="1" applyAlignment="1" applyProtection="1">
      <alignment horizontal="center" vertical="top"/>
      <protection locked="0"/>
    </xf>
    <xf numFmtId="0" fontId="20" fillId="2" borderId="10" xfId="8" applyFont="1" applyFill="1" applyBorder="1" applyAlignment="1" applyProtection="1">
      <alignment horizontal="center" vertical="top" wrapText="1"/>
      <protection locked="0"/>
    </xf>
    <xf numFmtId="0" fontId="31" fillId="2" borderId="10" xfId="0" applyFont="1" applyFill="1" applyBorder="1" applyAlignment="1" applyProtection="1">
      <alignment horizontal="center" vertical="top"/>
      <protection locked="0"/>
    </xf>
    <xf numFmtId="0" fontId="20" fillId="2" borderId="2" xfId="0" quotePrefix="1" applyFont="1" applyFill="1" applyBorder="1" applyAlignment="1" applyProtection="1">
      <alignment horizontal="center" vertical="top" wrapText="1"/>
      <protection locked="0"/>
    </xf>
    <xf numFmtId="0" fontId="21" fillId="3" borderId="10" xfId="7" applyFont="1" applyFill="1" applyBorder="1" applyAlignment="1" applyProtection="1">
      <alignment horizontal="center" vertical="top"/>
      <protection locked="0"/>
    </xf>
    <xf numFmtId="0" fontId="12" fillId="3" borderId="1" xfId="7" applyFont="1" applyFill="1" applyBorder="1" applyAlignment="1" applyProtection="1">
      <alignment horizontal="center" vertical="top"/>
      <protection locked="0"/>
    </xf>
    <xf numFmtId="0" fontId="20" fillId="3" borderId="1" xfId="0" applyFont="1" applyFill="1" applyBorder="1" applyAlignment="1" applyProtection="1">
      <alignment horizontal="center" vertical="top" wrapText="1"/>
      <protection locked="0"/>
    </xf>
    <xf numFmtId="0" fontId="21" fillId="3" borderId="1" xfId="0" applyFont="1" applyFill="1" applyBorder="1" applyAlignment="1" applyProtection="1">
      <alignment horizontal="center" vertical="top" wrapText="1"/>
      <protection locked="0"/>
    </xf>
    <xf numFmtId="0" fontId="21" fillId="3" borderId="1" xfId="0" applyFont="1" applyFill="1" applyBorder="1" applyAlignment="1" applyProtection="1">
      <alignment horizontal="left" vertical="top" wrapText="1"/>
      <protection locked="0"/>
    </xf>
    <xf numFmtId="190" fontId="12" fillId="3" borderId="18" xfId="2" applyNumberFormat="1" applyFont="1" applyFill="1" applyBorder="1" applyAlignment="1" applyProtection="1">
      <alignment horizontal="center" vertical="top"/>
      <protection locked="0"/>
    </xf>
    <xf numFmtId="0" fontId="32" fillId="3" borderId="10" xfId="0" applyFont="1" applyFill="1" applyBorder="1" applyAlignment="1" applyProtection="1">
      <alignment horizontal="center" vertical="top"/>
      <protection locked="0"/>
    </xf>
    <xf numFmtId="0" fontId="32" fillId="3" borderId="18" xfId="0" applyFont="1" applyFill="1" applyBorder="1" applyAlignment="1" applyProtection="1">
      <alignment horizontal="center" vertical="top"/>
      <protection locked="0"/>
    </xf>
    <xf numFmtId="0" fontId="32" fillId="3" borderId="18" xfId="2" applyNumberFormat="1" applyFont="1" applyFill="1" applyBorder="1" applyAlignment="1" applyProtection="1">
      <alignment horizontal="center" vertical="top"/>
      <protection locked="0"/>
    </xf>
    <xf numFmtId="0" fontId="32" fillId="3" borderId="0" xfId="0" applyFont="1" applyFill="1" applyAlignment="1" applyProtection="1">
      <alignment horizontal="center" vertical="top"/>
      <protection locked="0"/>
    </xf>
    <xf numFmtId="0" fontId="32" fillId="0" borderId="0" xfId="0" applyFont="1" applyAlignment="1" applyProtection="1">
      <alignment horizontal="center" vertical="top"/>
      <protection locked="0"/>
    </xf>
    <xf numFmtId="0" fontId="25" fillId="0" borderId="1" xfId="7" applyFont="1" applyBorder="1" applyAlignment="1" applyProtection="1">
      <alignment horizontal="center" vertical="top"/>
      <protection locked="0"/>
    </xf>
    <xf numFmtId="0" fontId="11" fillId="0" borderId="1" xfId="7" applyFont="1" applyBorder="1" applyAlignment="1" applyProtection="1">
      <alignment horizontal="center" vertical="top"/>
      <protection locked="0"/>
    </xf>
    <xf numFmtId="0" fontId="25" fillId="0" borderId="1" xfId="7" applyFont="1" applyBorder="1" applyAlignment="1" applyProtection="1">
      <alignment horizontal="left" vertical="top" wrapText="1"/>
      <protection locked="0"/>
    </xf>
    <xf numFmtId="190" fontId="25" fillId="0" borderId="1" xfId="2" applyNumberFormat="1" applyFont="1" applyBorder="1" applyAlignment="1" applyProtection="1">
      <alignment horizontal="center" vertical="top"/>
      <protection locked="0"/>
    </xf>
    <xf numFmtId="190" fontId="25" fillId="0" borderId="1" xfId="0" applyNumberFormat="1" applyFont="1" applyBorder="1" applyAlignment="1" applyProtection="1">
      <alignment horizontal="center" vertical="top"/>
      <protection locked="0"/>
    </xf>
    <xf numFmtId="190" fontId="11" fillId="0" borderId="1" xfId="0" applyNumberFormat="1" applyFont="1" applyBorder="1" applyAlignment="1" applyProtection="1">
      <alignment horizontal="center" vertical="top"/>
      <protection locked="0"/>
    </xf>
    <xf numFmtId="190" fontId="26" fillId="0" borderId="18" xfId="0" applyNumberFormat="1" applyFont="1" applyBorder="1" applyAlignment="1" applyProtection="1">
      <alignment horizontal="center" vertical="top"/>
      <protection locked="0"/>
    </xf>
    <xf numFmtId="0" fontId="25" fillId="0" borderId="18" xfId="2" applyNumberFormat="1" applyFont="1" applyBorder="1" applyAlignment="1" applyProtection="1">
      <alignment horizontal="center" vertical="top"/>
      <protection locked="0"/>
    </xf>
    <xf numFmtId="190" fontId="26" fillId="0" borderId="18" xfId="2" applyNumberFormat="1" applyFont="1" applyBorder="1" applyAlignment="1" applyProtection="1">
      <alignment horizontal="center" vertical="top"/>
      <protection locked="0"/>
    </xf>
    <xf numFmtId="190" fontId="25" fillId="0" borderId="18" xfId="0" applyNumberFormat="1" applyFont="1" applyBorder="1" applyAlignment="1" applyProtection="1">
      <alignment horizontal="center" vertical="top"/>
      <protection locked="0"/>
    </xf>
    <xf numFmtId="0" fontId="25" fillId="0" borderId="7" xfId="0" applyFont="1" applyBorder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25" fillId="0" borderId="4" xfId="7" applyFont="1" applyBorder="1" applyAlignment="1" applyProtection="1">
      <alignment horizontal="center" vertical="top"/>
      <protection locked="0"/>
    </xf>
    <xf numFmtId="0" fontId="11" fillId="0" borderId="4" xfId="7" applyFont="1" applyBorder="1" applyAlignment="1" applyProtection="1">
      <alignment horizontal="center" vertical="top"/>
      <protection locked="0"/>
    </xf>
    <xf numFmtId="0" fontId="25" fillId="0" borderId="4" xfId="7" applyFont="1" applyBorder="1" applyAlignment="1" applyProtection="1">
      <alignment horizontal="left" vertical="top" wrapText="1"/>
      <protection locked="0"/>
    </xf>
    <xf numFmtId="190" fontId="25" fillId="0" borderId="4" xfId="2" applyNumberFormat="1" applyFont="1" applyBorder="1" applyAlignment="1" applyProtection="1">
      <alignment horizontal="center" vertical="top"/>
      <protection locked="0"/>
    </xf>
    <xf numFmtId="190" fontId="25" fillId="0" borderId="4" xfId="0" applyNumberFormat="1" applyFont="1" applyBorder="1" applyAlignment="1" applyProtection="1">
      <alignment horizontal="center" vertical="top"/>
      <protection locked="0"/>
    </xf>
    <xf numFmtId="190" fontId="11" fillId="0" borderId="4" xfId="0" applyNumberFormat="1" applyFont="1" applyBorder="1" applyAlignment="1" applyProtection="1">
      <alignment horizontal="center" vertical="top"/>
      <protection locked="0"/>
    </xf>
    <xf numFmtId="0" fontId="25" fillId="0" borderId="4" xfId="0" applyFont="1" applyBorder="1" applyAlignment="1" applyProtection="1">
      <alignment horizontal="center" vertical="top"/>
      <protection locked="0"/>
    </xf>
    <xf numFmtId="190" fontId="26" fillId="0" borderId="7" xfId="0" applyNumberFormat="1" applyFont="1" applyBorder="1" applyAlignment="1" applyProtection="1">
      <alignment horizontal="center" vertical="top"/>
      <protection locked="0"/>
    </xf>
    <xf numFmtId="0" fontId="25" fillId="0" borderId="7" xfId="2" applyNumberFormat="1" applyFont="1" applyBorder="1" applyAlignment="1" applyProtection="1">
      <alignment horizontal="center" vertical="top"/>
      <protection locked="0"/>
    </xf>
    <xf numFmtId="190" fontId="26" fillId="0" borderId="7" xfId="2" applyNumberFormat="1" applyFont="1" applyBorder="1" applyAlignment="1" applyProtection="1">
      <alignment horizontal="center" vertical="top"/>
      <protection locked="0"/>
    </xf>
    <xf numFmtId="190" fontId="25" fillId="0" borderId="7" xfId="0" applyNumberFormat="1" applyFont="1" applyBorder="1" applyAlignment="1" applyProtection="1">
      <alignment horizontal="center" vertical="top"/>
      <protection locked="0"/>
    </xf>
    <xf numFmtId="0" fontId="25" fillId="0" borderId="10" xfId="7" applyFont="1" applyBorder="1" applyAlignment="1" applyProtection="1">
      <alignment horizontal="center" vertical="top"/>
      <protection locked="0"/>
    </xf>
    <xf numFmtId="0" fontId="11" fillId="0" borderId="10" xfId="7" applyFont="1" applyBorder="1" applyAlignment="1" applyProtection="1">
      <alignment horizontal="center" vertical="top"/>
      <protection locked="0"/>
    </xf>
    <xf numFmtId="0" fontId="25" fillId="0" borderId="10" xfId="7" applyFont="1" applyBorder="1" applyAlignment="1" applyProtection="1">
      <alignment horizontal="left" vertical="top" wrapText="1"/>
      <protection locked="0"/>
    </xf>
    <xf numFmtId="190" fontId="25" fillId="0" borderId="10" xfId="2" applyNumberFormat="1" applyFont="1" applyBorder="1" applyAlignment="1" applyProtection="1">
      <alignment horizontal="center" vertical="top"/>
      <protection locked="0"/>
    </xf>
    <xf numFmtId="190" fontId="25" fillId="0" borderId="10" xfId="0" applyNumberFormat="1" applyFont="1" applyBorder="1" applyAlignment="1" applyProtection="1">
      <alignment horizontal="center" vertical="top"/>
      <protection locked="0"/>
    </xf>
    <xf numFmtId="190" fontId="11" fillId="0" borderId="10" xfId="0" applyNumberFormat="1" applyFont="1" applyBorder="1" applyAlignment="1" applyProtection="1">
      <alignment horizontal="center" vertical="top"/>
      <protection locked="0"/>
    </xf>
    <xf numFmtId="190" fontId="26" fillId="0" borderId="2" xfId="0" applyNumberFormat="1" applyFont="1" applyBorder="1" applyAlignment="1" applyProtection="1">
      <alignment horizontal="center" vertical="top"/>
      <protection locked="0"/>
    </xf>
    <xf numFmtId="0" fontId="25" fillId="0" borderId="2" xfId="0" applyFont="1" applyBorder="1" applyAlignment="1" applyProtection="1">
      <alignment horizontal="center" vertical="top"/>
      <protection locked="0"/>
    </xf>
    <xf numFmtId="190" fontId="25" fillId="0" borderId="2" xfId="0" applyNumberFormat="1" applyFont="1" applyBorder="1" applyAlignment="1" applyProtection="1">
      <alignment horizontal="center" vertical="top"/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0" borderId="7" xfId="7" applyFont="1" applyBorder="1" applyAlignment="1" applyProtection="1">
      <alignment horizontal="center" vertical="top"/>
      <protection locked="0"/>
    </xf>
    <xf numFmtId="0" fontId="11" fillId="0" borderId="7" xfId="7" applyFont="1" applyBorder="1" applyAlignment="1" applyProtection="1">
      <alignment horizontal="center" vertical="top"/>
      <protection locked="0"/>
    </xf>
    <xf numFmtId="0" fontId="25" fillId="0" borderId="7" xfId="7" applyFont="1" applyBorder="1" applyAlignment="1" applyProtection="1">
      <alignment horizontal="left" vertical="top" wrapText="1"/>
      <protection locked="0"/>
    </xf>
    <xf numFmtId="190" fontId="25" fillId="0" borderId="7" xfId="2" applyNumberFormat="1" applyFont="1" applyBorder="1" applyAlignment="1" applyProtection="1">
      <alignment horizontal="center" vertical="top"/>
      <protection locked="0"/>
    </xf>
    <xf numFmtId="190" fontId="25" fillId="4" borderId="7" xfId="2" applyNumberFormat="1" applyFont="1" applyFill="1" applyBorder="1" applyAlignment="1" applyProtection="1">
      <alignment horizontal="center" vertical="top"/>
      <protection locked="0"/>
    </xf>
    <xf numFmtId="190" fontId="11" fillId="0" borderId="7" xfId="0" applyNumberFormat="1" applyFont="1" applyBorder="1" applyAlignment="1" applyProtection="1">
      <alignment horizontal="center" vertical="top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190" fontId="12" fillId="0" borderId="4" xfId="0" applyNumberFormat="1" applyFont="1" applyBorder="1" applyAlignment="1" applyProtection="1">
      <alignment horizontal="center" vertical="top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6" fillId="0" borderId="2" xfId="7" applyFont="1" applyBorder="1" applyAlignment="1" applyProtection="1">
      <alignment horizontal="center" vertical="top"/>
      <protection locked="0"/>
    </xf>
    <xf numFmtId="0" fontId="11" fillId="0" borderId="2" xfId="7" applyFont="1" applyBorder="1" applyAlignment="1" applyProtection="1">
      <alignment horizontal="center" vertical="top"/>
      <protection locked="0"/>
    </xf>
    <xf numFmtId="0" fontId="26" fillId="0" borderId="2" xfId="0" applyFont="1" applyBorder="1" applyAlignment="1" applyProtection="1">
      <alignment vertical="top"/>
      <protection locked="0"/>
    </xf>
    <xf numFmtId="0" fontId="26" fillId="0" borderId="2" xfId="7" applyFont="1" applyBorder="1" applyAlignment="1" applyProtection="1">
      <alignment vertical="top"/>
      <protection locked="0"/>
    </xf>
    <xf numFmtId="190" fontId="21" fillId="0" borderId="2" xfId="2" applyNumberFormat="1" applyFont="1" applyBorder="1" applyAlignment="1" applyProtection="1">
      <alignment horizontal="center" vertical="top"/>
      <protection locked="0"/>
    </xf>
    <xf numFmtId="190" fontId="21" fillId="0" borderId="2" xfId="0" applyNumberFormat="1" applyFont="1" applyBorder="1" applyAlignment="1" applyProtection="1">
      <alignment horizontal="center" vertical="top"/>
      <protection locked="0"/>
    </xf>
    <xf numFmtId="190" fontId="12" fillId="0" borderId="2" xfId="0" applyNumberFormat="1" applyFont="1" applyBorder="1" applyAlignment="1" applyProtection="1">
      <alignment horizontal="center" vertical="top"/>
      <protection locked="0"/>
    </xf>
    <xf numFmtId="0" fontId="20" fillId="0" borderId="2" xfId="0" applyFont="1" applyBorder="1" applyAlignment="1" applyProtection="1">
      <alignment horizontal="center" vertical="top"/>
      <protection locked="0"/>
    </xf>
    <xf numFmtId="190" fontId="26" fillId="0" borderId="6" xfId="0" applyNumberFormat="1" applyFont="1" applyBorder="1" applyAlignment="1" applyProtection="1">
      <alignment horizontal="center" vertical="top"/>
      <protection locked="0"/>
    </xf>
    <xf numFmtId="0" fontId="25" fillId="0" borderId="6" xfId="0" applyFont="1" applyBorder="1" applyAlignment="1" applyProtection="1">
      <alignment horizontal="center" vertical="top"/>
      <protection locked="0"/>
    </xf>
    <xf numFmtId="0" fontId="25" fillId="0" borderId="0" xfId="7" applyFont="1" applyAlignment="1" applyProtection="1">
      <alignment horizontal="center"/>
      <protection locked="0"/>
    </xf>
    <xf numFmtId="0" fontId="11" fillId="0" borderId="0" xfId="7" applyFont="1" applyAlignment="1" applyProtection="1">
      <alignment horizontal="center"/>
      <protection locked="0"/>
    </xf>
    <xf numFmtId="190" fontId="20" fillId="0" borderId="0" xfId="2" applyNumberFormat="1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0" fillId="0" borderId="0" xfId="2" applyNumberFormat="1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0" fillId="0" borderId="0" xfId="2" applyNumberFormat="1" applyFont="1" applyAlignment="1" applyProtection="1">
      <alignment horizontal="center"/>
      <protection locked="0"/>
    </xf>
    <xf numFmtId="0" fontId="20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25" fillId="0" borderId="0" xfId="2" applyNumberFormat="1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33" fillId="0" borderId="0" xfId="0" applyFont="1" applyProtection="1">
      <protection locked="0"/>
    </xf>
    <xf numFmtId="190" fontId="33" fillId="0" borderId="0" xfId="2" applyNumberFormat="1" applyFont="1" applyProtection="1">
      <protection locked="0"/>
    </xf>
    <xf numFmtId="0" fontId="25" fillId="0" borderId="0" xfId="0" applyFont="1" applyProtection="1">
      <protection locked="0"/>
    </xf>
    <xf numFmtId="0" fontId="12" fillId="0" borderId="0" xfId="0" applyFont="1"/>
    <xf numFmtId="0" fontId="25" fillId="0" borderId="0" xfId="0" applyFont="1"/>
    <xf numFmtId="190" fontId="11" fillId="0" borderId="0" xfId="2" applyNumberFormat="1" applyFont="1" applyAlignment="1" applyProtection="1">
      <alignment vertical="top"/>
      <protection locked="0"/>
    </xf>
    <xf numFmtId="0" fontId="35" fillId="0" borderId="1" xfId="0" applyFont="1" applyBorder="1" applyAlignment="1" applyProtection="1">
      <alignment horizontal="center" vertical="top"/>
      <protection locked="0"/>
    </xf>
    <xf numFmtId="0" fontId="35" fillId="0" borderId="10" xfId="0" applyFont="1" applyBorder="1" applyAlignment="1" applyProtection="1">
      <alignment horizontal="center" vertical="top"/>
      <protection locked="0"/>
    </xf>
    <xf numFmtId="0" fontId="20" fillId="6" borderId="10" xfId="7" applyFont="1" applyFill="1" applyBorder="1" applyAlignment="1" applyProtection="1">
      <alignment horizontal="center" vertical="top"/>
      <protection locked="0"/>
    </xf>
    <xf numFmtId="0" fontId="12" fillId="6" borderId="10" xfId="7" applyFont="1" applyFill="1" applyBorder="1" applyAlignment="1" applyProtection="1">
      <alignment horizontal="center" vertical="top"/>
      <protection locked="0"/>
    </xf>
    <xf numFmtId="0" fontId="20" fillId="6" borderId="10" xfId="0" applyFont="1" applyFill="1" applyBorder="1" applyAlignment="1" applyProtection="1">
      <alignment horizontal="left" vertical="top" wrapText="1"/>
      <protection locked="0"/>
    </xf>
    <xf numFmtId="0" fontId="21" fillId="6" borderId="10" xfId="0" applyFont="1" applyFill="1" applyBorder="1" applyAlignment="1" applyProtection="1">
      <alignment horizontal="left" vertical="top" wrapText="1"/>
      <protection locked="0"/>
    </xf>
    <xf numFmtId="190" fontId="12" fillId="6" borderId="10" xfId="2" applyNumberFormat="1" applyFont="1" applyFill="1" applyBorder="1" applyAlignment="1" applyProtection="1">
      <alignment horizontal="center" vertical="top"/>
      <protection locked="0"/>
    </xf>
    <xf numFmtId="0" fontId="32" fillId="6" borderId="10" xfId="0" applyFont="1" applyFill="1" applyBorder="1" applyAlignment="1" applyProtection="1">
      <alignment horizontal="center" vertical="top"/>
      <protection locked="0"/>
    </xf>
    <xf numFmtId="0" fontId="32" fillId="6" borderId="10" xfId="2" applyNumberFormat="1" applyFont="1" applyFill="1" applyBorder="1" applyAlignment="1" applyProtection="1">
      <alignment horizontal="center" vertical="top"/>
      <protection locked="0"/>
    </xf>
    <xf numFmtId="0" fontId="32" fillId="6" borderId="0" xfId="0" applyFont="1" applyFill="1" applyAlignment="1" applyProtection="1">
      <alignment horizontal="center" vertical="top"/>
      <protection locked="0"/>
    </xf>
    <xf numFmtId="0" fontId="21" fillId="6" borderId="10" xfId="7" applyFont="1" applyFill="1" applyBorder="1" applyAlignment="1" applyProtection="1">
      <alignment horizontal="center" vertical="top"/>
      <protection locked="0"/>
    </xf>
    <xf numFmtId="0" fontId="30" fillId="0" borderId="0" xfId="0" applyFont="1" applyProtection="1">
      <protection locked="0"/>
    </xf>
    <xf numFmtId="49" fontId="30" fillId="0" borderId="0" xfId="0" applyNumberFormat="1" applyFont="1" applyProtection="1">
      <protection locked="0"/>
    </xf>
    <xf numFmtId="0" fontId="20" fillId="5" borderId="1" xfId="0" applyFont="1" applyFill="1" applyBorder="1" applyAlignment="1" applyProtection="1">
      <alignment horizontal="center" vertical="top" wrapText="1"/>
      <protection locked="0"/>
    </xf>
    <xf numFmtId="0" fontId="25" fillId="5" borderId="0" xfId="7" applyFont="1" applyFill="1" applyAlignment="1" applyProtection="1">
      <alignment vertical="top"/>
      <protection locked="0"/>
    </xf>
    <xf numFmtId="0" fontId="25" fillId="5" borderId="0" xfId="0" applyFont="1" applyFill="1" applyAlignment="1" applyProtection="1">
      <alignment horizontal="center" vertical="top"/>
      <protection locked="0"/>
    </xf>
    <xf numFmtId="0" fontId="20" fillId="5" borderId="10" xfId="8" applyFont="1" applyFill="1" applyBorder="1" applyAlignment="1">
      <alignment horizontal="center" vertical="top" wrapText="1"/>
    </xf>
    <xf numFmtId="0" fontId="20" fillId="5" borderId="1" xfId="0" applyFont="1" applyFill="1" applyBorder="1" applyAlignment="1" applyProtection="1">
      <alignment vertical="top" wrapText="1"/>
      <protection locked="0"/>
    </xf>
    <xf numFmtId="0" fontId="20" fillId="5" borderId="2" xfId="0" applyFont="1" applyFill="1" applyBorder="1" applyAlignment="1" applyProtection="1">
      <alignment vertical="top" wrapText="1"/>
      <protection locked="0"/>
    </xf>
    <xf numFmtId="0" fontId="31" fillId="5" borderId="10" xfId="0" applyFont="1" applyFill="1" applyBorder="1" applyAlignment="1" applyProtection="1">
      <alignment horizontal="center" vertical="top"/>
      <protection locked="0"/>
    </xf>
    <xf numFmtId="0" fontId="20" fillId="5" borderId="2" xfId="0" quotePrefix="1" applyFont="1" applyFill="1" applyBorder="1" applyAlignment="1" applyProtection="1">
      <alignment horizontal="center" vertical="top" wrapText="1"/>
      <protection locked="0"/>
    </xf>
    <xf numFmtId="0" fontId="32" fillId="3" borderId="10" xfId="7" applyFont="1" applyFill="1" applyBorder="1" applyAlignment="1" applyProtection="1">
      <alignment horizontal="center" vertical="top"/>
      <protection locked="0"/>
    </xf>
    <xf numFmtId="0" fontId="32" fillId="3" borderId="1" xfId="7" applyFont="1" applyFill="1" applyBorder="1" applyAlignment="1" applyProtection="1">
      <alignment horizontal="center" vertical="top"/>
      <protection locked="0"/>
    </xf>
    <xf numFmtId="0" fontId="32" fillId="3" borderId="1" xfId="0" applyFont="1" applyFill="1" applyBorder="1" applyAlignment="1" applyProtection="1">
      <alignment horizontal="center" vertical="top" wrapText="1"/>
      <protection locked="0"/>
    </xf>
    <xf numFmtId="0" fontId="32" fillId="3" borderId="1" xfId="0" applyFont="1" applyFill="1" applyBorder="1" applyAlignment="1" applyProtection="1">
      <alignment horizontal="left" vertical="top" wrapText="1"/>
      <protection locked="0"/>
    </xf>
    <xf numFmtId="190" fontId="32" fillId="3" borderId="18" xfId="2" applyNumberFormat="1" applyFont="1" applyFill="1" applyBorder="1" applyAlignment="1" applyProtection="1">
      <alignment horizontal="center" vertical="top"/>
      <protection locked="0"/>
    </xf>
    <xf numFmtId="0" fontId="11" fillId="0" borderId="18" xfId="7" applyFont="1" applyBorder="1" applyAlignment="1" applyProtection="1">
      <alignment horizontal="left" vertical="top" wrapText="1"/>
      <protection locked="0"/>
    </xf>
    <xf numFmtId="190" fontId="20" fillId="0" borderId="1" xfId="2" applyNumberFormat="1" applyFont="1" applyBorder="1" applyAlignment="1" applyProtection="1">
      <alignment horizontal="center" vertical="top"/>
      <protection locked="0"/>
    </xf>
    <xf numFmtId="190" fontId="20" fillId="0" borderId="1" xfId="0" applyNumberFormat="1" applyFont="1" applyBorder="1" applyAlignment="1" applyProtection="1">
      <alignment horizontal="center" vertical="top"/>
      <protection locked="0"/>
    </xf>
    <xf numFmtId="190" fontId="21" fillId="0" borderId="1" xfId="0" applyNumberFormat="1" applyFont="1" applyBorder="1" applyAlignment="1" applyProtection="1">
      <alignment horizontal="center" vertical="top"/>
      <protection locked="0"/>
    </xf>
    <xf numFmtId="0" fontId="20" fillId="0" borderId="1" xfId="0" applyFont="1" applyBorder="1" applyAlignment="1" applyProtection="1">
      <alignment horizontal="center" vertical="top"/>
      <protection locked="0"/>
    </xf>
    <xf numFmtId="0" fontId="31" fillId="0" borderId="1" xfId="0" applyFont="1" applyBorder="1" applyAlignment="1" applyProtection="1">
      <alignment horizontal="center" vertical="top"/>
      <protection locked="0"/>
    </xf>
    <xf numFmtId="0" fontId="20" fillId="0" borderId="1" xfId="0" applyFont="1" applyBorder="1" applyAlignment="1" applyProtection="1">
      <alignment horizontal="center" vertical="top" wrapText="1"/>
      <protection locked="0"/>
    </xf>
    <xf numFmtId="0" fontId="20" fillId="0" borderId="1" xfId="2" applyNumberFormat="1" applyFont="1" applyBorder="1" applyAlignment="1" applyProtection="1">
      <alignment horizontal="center" vertical="top"/>
      <protection locked="0"/>
    </xf>
    <xf numFmtId="0" fontId="25" fillId="0" borderId="10" xfId="0" applyFont="1" applyBorder="1" applyAlignment="1" applyProtection="1">
      <alignment horizontal="left" vertical="top" wrapText="1"/>
      <protection locked="0"/>
    </xf>
    <xf numFmtId="190" fontId="20" fillId="0" borderId="10" xfId="2" applyNumberFormat="1" applyFont="1" applyBorder="1" applyAlignment="1" applyProtection="1">
      <alignment horizontal="center" vertical="top"/>
      <protection locked="0"/>
    </xf>
    <xf numFmtId="190" fontId="20" fillId="0" borderId="10" xfId="0" applyNumberFormat="1" applyFont="1" applyBorder="1" applyAlignment="1" applyProtection="1">
      <alignment horizontal="center" vertical="top"/>
      <protection locked="0"/>
    </xf>
    <xf numFmtId="0" fontId="31" fillId="0" borderId="10" xfId="0" applyFont="1" applyBorder="1" applyAlignment="1" applyProtection="1">
      <alignment horizontal="center" vertical="top"/>
      <protection locked="0"/>
    </xf>
    <xf numFmtId="0" fontId="20" fillId="0" borderId="10" xfId="0" applyFont="1" applyBorder="1" applyAlignment="1" applyProtection="1">
      <alignment horizontal="center" vertical="top"/>
      <protection locked="0"/>
    </xf>
    <xf numFmtId="0" fontId="20" fillId="0" borderId="10" xfId="2" applyNumberFormat="1" applyFont="1" applyBorder="1" applyAlignment="1" applyProtection="1">
      <alignment horizontal="center" vertical="top"/>
      <protection locked="0"/>
    </xf>
    <xf numFmtId="0" fontId="25" fillId="0" borderId="10" xfId="0" applyFont="1" applyBorder="1" applyAlignment="1" applyProtection="1">
      <alignment vertical="top"/>
      <protection locked="0"/>
    </xf>
    <xf numFmtId="0" fontId="36" fillId="6" borderId="10" xfId="7" applyFont="1" applyFill="1" applyBorder="1" applyAlignment="1" applyProtection="1">
      <alignment horizontal="center" vertical="top"/>
      <protection locked="0"/>
    </xf>
    <xf numFmtId="0" fontId="32" fillId="6" borderId="10" xfId="7" applyFont="1" applyFill="1" applyBorder="1" applyAlignment="1" applyProtection="1">
      <alignment horizontal="center" vertical="top"/>
      <protection locked="0"/>
    </xf>
    <xf numFmtId="0" fontId="12" fillId="6" borderId="10" xfId="0" applyFont="1" applyFill="1" applyBorder="1" applyAlignment="1" applyProtection="1">
      <alignment horizontal="left" vertical="top" wrapText="1"/>
      <protection locked="0"/>
    </xf>
    <xf numFmtId="0" fontId="32" fillId="6" borderId="10" xfId="0" applyFont="1" applyFill="1" applyBorder="1" applyAlignment="1" applyProtection="1">
      <alignment horizontal="left" vertical="top" wrapText="1"/>
      <protection locked="0"/>
    </xf>
    <xf numFmtId="190" fontId="32" fillId="6" borderId="10" xfId="2" applyNumberFormat="1" applyFont="1" applyFill="1" applyBorder="1" applyAlignment="1" applyProtection="1">
      <alignment horizontal="center" vertical="top"/>
      <protection locked="0"/>
    </xf>
    <xf numFmtId="0" fontId="11" fillId="0" borderId="0" xfId="1" applyFont="1"/>
    <xf numFmtId="0" fontId="11" fillId="0" borderId="0" xfId="1" applyFont="1" applyAlignment="1">
      <alignment horizontal="center"/>
    </xf>
    <xf numFmtId="15" fontId="11" fillId="0" borderId="0" xfId="1" applyNumberFormat="1" applyFont="1" applyAlignment="1">
      <alignment horizontal="right"/>
    </xf>
    <xf numFmtId="0" fontId="12" fillId="2" borderId="10" xfId="1" applyFont="1" applyFill="1" applyBorder="1" applyAlignment="1">
      <alignment horizontal="center"/>
    </xf>
    <xf numFmtId="0" fontId="11" fillId="0" borderId="10" xfId="1" applyFont="1" applyBorder="1" applyAlignment="1">
      <alignment vertical="top" wrapText="1"/>
    </xf>
    <xf numFmtId="0" fontId="11" fillId="4" borderId="10" xfId="1" applyFont="1" applyFill="1" applyBorder="1" applyAlignment="1">
      <alignment horizontal="left" vertical="top" wrapText="1"/>
    </xf>
    <xf numFmtId="0" fontId="11" fillId="4" borderId="10" xfId="1" applyFont="1" applyFill="1" applyBorder="1" applyAlignment="1">
      <alignment vertical="top" wrapText="1"/>
    </xf>
    <xf numFmtId="0" fontId="21" fillId="0" borderId="0" xfId="3" applyFont="1"/>
    <xf numFmtId="0" fontId="21" fillId="0" borderId="0" xfId="3" applyFont="1" applyAlignment="1">
      <alignment horizontal="left" indent="1"/>
    </xf>
    <xf numFmtId="0" fontId="22" fillId="0" borderId="0" xfId="3" applyFont="1"/>
    <xf numFmtId="0" fontId="21" fillId="2" borderId="2" xfId="0" applyFont="1" applyFill="1" applyBorder="1" applyAlignment="1" applyProtection="1">
      <alignment horizontal="center" vertical="top" wrapText="1"/>
      <protection locked="0"/>
    </xf>
    <xf numFmtId="0" fontId="21" fillId="2" borderId="2" xfId="0" quotePrefix="1" applyFont="1" applyFill="1" applyBorder="1" applyAlignment="1" applyProtection="1">
      <alignment horizontal="center" vertical="top" wrapText="1"/>
      <protection locked="0"/>
    </xf>
    <xf numFmtId="190" fontId="12" fillId="3" borderId="7" xfId="2" applyNumberFormat="1" applyFont="1" applyFill="1" applyBorder="1" applyAlignment="1" applyProtection="1">
      <alignment horizontal="center" vertical="top"/>
      <protection locked="0"/>
    </xf>
    <xf numFmtId="0" fontId="12" fillId="6" borderId="14" xfId="1" applyFont="1" applyFill="1" applyBorder="1" applyAlignment="1">
      <alignment vertical="top" wrapText="1"/>
    </xf>
    <xf numFmtId="0" fontId="11" fillId="6" borderId="15" xfId="1" applyFont="1" applyFill="1" applyBorder="1" applyAlignment="1">
      <alignment vertical="top" wrapText="1"/>
    </xf>
    <xf numFmtId="0" fontId="12" fillId="6" borderId="14" xfId="1" applyFont="1" applyFill="1" applyBorder="1" applyAlignment="1">
      <alignment vertical="top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left" vertical="center" indent="2"/>
    </xf>
    <xf numFmtId="0" fontId="11" fillId="0" borderId="0" xfId="3" applyFont="1" applyAlignment="1">
      <alignment horizontal="left" indent="1"/>
    </xf>
    <xf numFmtId="0" fontId="11" fillId="0" borderId="0" xfId="3" applyFont="1" applyAlignment="1">
      <alignment horizontal="left" vertical="top"/>
    </xf>
    <xf numFmtId="0" fontId="25" fillId="7" borderId="0" xfId="0" applyFont="1" applyFill="1" applyProtection="1">
      <protection locked="0"/>
    </xf>
    <xf numFmtId="0" fontId="12" fillId="0" borderId="0" xfId="7" applyFont="1" applyAlignment="1" applyProtection="1">
      <alignment horizontal="left"/>
      <protection locked="0"/>
    </xf>
    <xf numFmtId="190" fontId="25" fillId="0" borderId="0" xfId="2" applyNumberFormat="1" applyFont="1" applyFill="1" applyProtection="1">
      <protection locked="0"/>
    </xf>
    <xf numFmtId="0" fontId="11" fillId="0" borderId="0" xfId="7" applyFont="1" applyProtection="1">
      <protection locked="0"/>
    </xf>
    <xf numFmtId="0" fontId="25" fillId="0" borderId="0" xfId="2" applyNumberFormat="1" applyFont="1" applyFill="1" applyProtection="1">
      <protection locked="0"/>
    </xf>
    <xf numFmtId="0" fontId="21" fillId="0" borderId="0" xfId="1" applyFont="1"/>
    <xf numFmtId="0" fontId="21" fillId="0" borderId="0" xfId="1" applyFont="1" applyAlignment="1">
      <alignment vertical="top"/>
    </xf>
    <xf numFmtId="0" fontId="11" fillId="0" borderId="0" xfId="0" applyFont="1" applyAlignment="1" applyProtection="1">
      <alignment horizontal="left" vertical="top" wrapText="1"/>
      <protection locked="0"/>
    </xf>
    <xf numFmtId="49" fontId="12" fillId="0" borderId="0" xfId="3" applyNumberFormat="1" applyFont="1" applyAlignment="1">
      <alignment horizontal="left" vertical="top"/>
    </xf>
    <xf numFmtId="191" fontId="11" fillId="0" borderId="0" xfId="2" applyNumberFormat="1" applyFont="1"/>
    <xf numFmtId="49" fontId="20" fillId="0" borderId="0" xfId="9" applyNumberFormat="1" applyFont="1" applyAlignment="1">
      <alignment horizontal="left" vertical="top"/>
    </xf>
    <xf numFmtId="0" fontId="25" fillId="0" borderId="0" xfId="9" applyFont="1"/>
    <xf numFmtId="0" fontId="25" fillId="0" borderId="0" xfId="6" applyFont="1" applyAlignment="1">
      <alignment horizontal="left" indent="1"/>
    </xf>
    <xf numFmtId="0" fontId="21" fillId="0" borderId="10" xfId="0" applyFont="1" applyBorder="1" applyAlignment="1" applyProtection="1">
      <alignment horizontal="left" vertical="top" wrapText="1"/>
      <protection locked="0"/>
    </xf>
    <xf numFmtId="0" fontId="15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vertical="top"/>
      <protection locked="0"/>
    </xf>
    <xf numFmtId="190" fontId="33" fillId="0" borderId="0" xfId="2" applyNumberFormat="1" applyFont="1" applyFill="1" applyProtection="1">
      <protection locked="0"/>
    </xf>
    <xf numFmtId="0" fontId="34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39" fillId="0" borderId="0" xfId="0" applyFont="1"/>
    <xf numFmtId="190" fontId="11" fillId="0" borderId="0" xfId="2" applyNumberFormat="1" applyFont="1" applyFill="1" applyAlignment="1" applyProtection="1">
      <alignment vertical="top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39" fillId="0" borderId="0" xfId="0" applyFont="1" applyAlignment="1" applyProtection="1">
      <alignment vertical="top" wrapText="1"/>
      <protection locked="0"/>
    </xf>
    <xf numFmtId="0" fontId="25" fillId="0" borderId="1" xfId="7" applyFont="1" applyBorder="1" applyAlignment="1" applyProtection="1">
      <alignment horizontal="center" vertical="top" wrapText="1"/>
      <protection locked="0"/>
    </xf>
    <xf numFmtId="0" fontId="25" fillId="0" borderId="10" xfId="7" applyFont="1" applyBorder="1" applyAlignment="1" applyProtection="1">
      <alignment horizontal="center" vertical="top" wrapText="1"/>
      <protection locked="0"/>
    </xf>
    <xf numFmtId="0" fontId="25" fillId="0" borderId="7" xfId="7" applyFont="1" applyBorder="1" applyAlignment="1" applyProtection="1">
      <alignment horizontal="center" vertical="top" wrapText="1"/>
      <protection locked="0"/>
    </xf>
    <xf numFmtId="0" fontId="21" fillId="0" borderId="10" xfId="1" quotePrefix="1" applyFont="1" applyBorder="1" applyAlignment="1">
      <alignment horizontal="center" vertical="top" wrapText="1"/>
    </xf>
    <xf numFmtId="0" fontId="21" fillId="6" borderId="13" xfId="1" quotePrefix="1" applyFont="1" applyFill="1" applyBorder="1" applyAlignment="1">
      <alignment horizontal="center" vertical="top" wrapText="1"/>
    </xf>
    <xf numFmtId="0" fontId="9" fillId="0" borderId="0" xfId="9"/>
    <xf numFmtId="0" fontId="25" fillId="0" borderId="0" xfId="4" applyFont="1" applyAlignment="1">
      <alignment horizontal="left" vertical="top"/>
    </xf>
    <xf numFmtId="0" fontId="25" fillId="0" borderId="0" xfId="4" applyFont="1" applyAlignment="1">
      <alignment wrapText="1"/>
    </xf>
    <xf numFmtId="0" fontId="25" fillId="0" borderId="0" xfId="4" applyFont="1" applyAlignment="1">
      <alignment horizontal="center" vertical="top"/>
    </xf>
    <xf numFmtId="191" fontId="25" fillId="0" borderId="0" xfId="10" applyNumberFormat="1" applyFont="1" applyAlignment="1">
      <alignment horizontal="center" vertical="top"/>
    </xf>
    <xf numFmtId="191" fontId="25" fillId="0" borderId="0" xfId="10" applyNumberFormat="1" applyFont="1" applyAlignment="1">
      <alignment vertical="top" shrinkToFit="1"/>
    </xf>
    <xf numFmtId="0" fontId="20" fillId="0" borderId="1" xfId="4" applyFont="1" applyBorder="1" applyAlignment="1">
      <alignment horizontal="center" vertical="top"/>
    </xf>
    <xf numFmtId="191" fontId="20" fillId="0" borderId="1" xfId="10" applyNumberFormat="1" applyFont="1" applyBorder="1" applyAlignment="1">
      <alignment horizontal="center" vertical="top" wrapText="1"/>
    </xf>
    <xf numFmtId="191" fontId="20" fillId="0" borderId="1" xfId="10" applyNumberFormat="1" applyFont="1" applyBorder="1" applyAlignment="1">
      <alignment horizontal="center" vertical="top" shrinkToFit="1"/>
    </xf>
    <xf numFmtId="191" fontId="20" fillId="8" borderId="10" xfId="11" applyNumberFormat="1" applyFont="1" applyFill="1" applyBorder="1" applyAlignment="1">
      <alignment horizontal="center" vertical="top"/>
    </xf>
    <xf numFmtId="191" fontId="20" fillId="8" borderId="10" xfId="11" applyNumberFormat="1" applyFont="1" applyFill="1" applyBorder="1" applyAlignment="1">
      <alignment horizontal="center" vertical="top" shrinkToFit="1"/>
    </xf>
    <xf numFmtId="0" fontId="25" fillId="0" borderId="6" xfId="12" applyFont="1" applyBorder="1" applyAlignment="1">
      <alignment horizontal="center" vertical="top"/>
    </xf>
    <xf numFmtId="3" fontId="25" fillId="0" borderId="6" xfId="10" applyNumberFormat="1" applyFont="1" applyFill="1" applyBorder="1" applyAlignment="1">
      <alignment horizontal="right" vertical="top"/>
    </xf>
    <xf numFmtId="191" fontId="25" fillId="0" borderId="6" xfId="10" applyNumberFormat="1" applyFont="1" applyFill="1" applyBorder="1" applyAlignment="1">
      <alignment horizontal="right" vertical="top"/>
    </xf>
    <xf numFmtId="0" fontId="25" fillId="0" borderId="17" xfId="12" applyFont="1" applyBorder="1" applyAlignment="1">
      <alignment vertical="top" wrapText="1"/>
    </xf>
    <xf numFmtId="0" fontId="25" fillId="0" borderId="2" xfId="12" applyFont="1" applyBorder="1" applyAlignment="1">
      <alignment horizontal="center" vertical="top"/>
    </xf>
    <xf numFmtId="3" fontId="25" fillId="0" borderId="2" xfId="10" applyNumberFormat="1" applyFont="1" applyFill="1" applyBorder="1" applyAlignment="1">
      <alignment horizontal="right" vertical="top"/>
    </xf>
    <xf numFmtId="191" fontId="25" fillId="0" borderId="2" xfId="10" applyNumberFormat="1" applyFont="1" applyFill="1" applyBorder="1" applyAlignment="1">
      <alignment horizontal="right" vertical="top"/>
    </xf>
    <xf numFmtId="0" fontId="25" fillId="0" borderId="21" xfId="12" applyFont="1" applyBorder="1" applyAlignment="1">
      <alignment vertical="top" wrapText="1"/>
    </xf>
    <xf numFmtId="0" fontId="25" fillId="0" borderId="10" xfId="12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 vertical="top"/>
    </xf>
    <xf numFmtId="0" fontId="21" fillId="0" borderId="1" xfId="1" quotePrefix="1" applyFont="1" applyBorder="1" applyAlignment="1">
      <alignment horizontal="center" vertical="center" wrapText="1"/>
    </xf>
    <xf numFmtId="0" fontId="21" fillId="0" borderId="4" xfId="1" quotePrefix="1" applyFont="1" applyBorder="1" applyAlignment="1">
      <alignment horizontal="center" vertical="center" wrapText="1"/>
    </xf>
    <xf numFmtId="0" fontId="21" fillId="0" borderId="2" xfId="1" quotePrefix="1" applyFont="1" applyBorder="1" applyAlignment="1">
      <alignment horizontal="center" vertical="center" wrapText="1"/>
    </xf>
    <xf numFmtId="0" fontId="20" fillId="2" borderId="13" xfId="0" quotePrefix="1" applyFont="1" applyFill="1" applyBorder="1" applyAlignment="1" applyProtection="1">
      <alignment horizontal="center" vertical="top" wrapText="1"/>
      <protection locked="0"/>
    </xf>
    <xf numFmtId="0" fontId="20" fillId="2" borderId="14" xfId="0" quotePrefix="1" applyFont="1" applyFill="1" applyBorder="1" applyAlignment="1" applyProtection="1">
      <alignment horizontal="center" vertical="top" wrapText="1"/>
      <protection locked="0"/>
    </xf>
    <xf numFmtId="0" fontId="20" fillId="2" borderId="15" xfId="0" quotePrefix="1" applyFont="1" applyFill="1" applyBorder="1" applyAlignment="1" applyProtection="1">
      <alignment horizontal="center" vertical="top" wrapText="1"/>
      <protection locked="0"/>
    </xf>
    <xf numFmtId="190" fontId="20" fillId="2" borderId="1" xfId="2" applyNumberFormat="1" applyFont="1" applyFill="1" applyBorder="1" applyAlignment="1" applyProtection="1">
      <alignment horizontal="center" vertical="top" wrapText="1"/>
      <protection locked="0"/>
    </xf>
    <xf numFmtId="190" fontId="20" fillId="2" borderId="4" xfId="2" applyNumberFormat="1" applyFont="1" applyFill="1" applyBorder="1" applyAlignment="1" applyProtection="1">
      <alignment horizontal="center" vertical="top" wrapText="1"/>
      <protection locked="0"/>
    </xf>
    <xf numFmtId="190" fontId="20" fillId="2" borderId="2" xfId="2" applyNumberFormat="1" applyFont="1" applyFill="1" applyBorder="1" applyAlignment="1" applyProtection="1">
      <alignment horizontal="center" vertical="top" wrapText="1"/>
      <protection locked="0"/>
    </xf>
    <xf numFmtId="0" fontId="20" fillId="2" borderId="19" xfId="8" applyFont="1" applyFill="1" applyBorder="1" applyAlignment="1" applyProtection="1">
      <alignment horizontal="center" vertical="top" wrapText="1"/>
      <protection locked="0"/>
    </xf>
    <xf numFmtId="0" fontId="20" fillId="2" borderId="12" xfId="8" applyFont="1" applyFill="1" applyBorder="1" applyAlignment="1" applyProtection="1">
      <alignment horizontal="center" vertical="top" wrapText="1"/>
      <protection locked="0"/>
    </xf>
    <xf numFmtId="0" fontId="20" fillId="2" borderId="20" xfId="8" applyFont="1" applyFill="1" applyBorder="1" applyAlignment="1" applyProtection="1">
      <alignment horizontal="center" vertical="top" wrapText="1"/>
      <protection locked="0"/>
    </xf>
    <xf numFmtId="0" fontId="20" fillId="2" borderId="17" xfId="8" applyFont="1" applyFill="1" applyBorder="1" applyAlignment="1" applyProtection="1">
      <alignment horizontal="center" vertical="top" wrapText="1"/>
      <protection locked="0"/>
    </xf>
    <xf numFmtId="0" fontId="20" fillId="2" borderId="13" xfId="0" applyFont="1" applyFill="1" applyBorder="1" applyAlignment="1" applyProtection="1">
      <alignment horizontal="center" vertical="top"/>
      <protection locked="0"/>
    </xf>
    <xf numFmtId="0" fontId="20" fillId="2" borderId="14" xfId="0" applyFont="1" applyFill="1" applyBorder="1" applyAlignment="1" applyProtection="1">
      <alignment horizontal="center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20" fillId="2" borderId="13" xfId="0" applyFont="1" applyFill="1" applyBorder="1" applyAlignment="1" applyProtection="1">
      <alignment horizontal="center" vertical="top" wrapText="1"/>
      <protection locked="0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0" fontId="20" fillId="2" borderId="15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4" xfId="0" applyFont="1" applyFill="1" applyBorder="1" applyAlignment="1" applyProtection="1">
      <alignment horizontal="center" vertical="top" wrapText="1"/>
      <protection locked="0"/>
    </xf>
    <xf numFmtId="0" fontId="30" fillId="0" borderId="0" xfId="7" applyFont="1" applyAlignment="1" applyProtection="1">
      <alignment horizontal="center" vertical="top" wrapText="1"/>
      <protection locked="0"/>
    </xf>
    <xf numFmtId="0" fontId="30" fillId="0" borderId="0" xfId="7" applyFont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/>
      <protection locked="0"/>
    </xf>
    <xf numFmtId="0" fontId="20" fillId="2" borderId="4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1" xfId="2" applyNumberFormat="1" applyFont="1" applyFill="1" applyBorder="1" applyAlignment="1" applyProtection="1">
      <alignment horizontal="center" vertical="top" wrapText="1"/>
      <protection locked="0"/>
    </xf>
    <xf numFmtId="0" fontId="20" fillId="2" borderId="4" xfId="2" applyNumberFormat="1" applyFont="1" applyFill="1" applyBorder="1" applyAlignment="1" applyProtection="1">
      <alignment horizontal="center" vertical="top" wrapText="1"/>
      <protection locked="0"/>
    </xf>
    <xf numFmtId="0" fontId="20" fillId="2" borderId="2" xfId="2" applyNumberFormat="1" applyFont="1" applyFill="1" applyBorder="1" applyAlignment="1" applyProtection="1">
      <alignment horizontal="center" vertical="top" wrapText="1"/>
      <protection locked="0"/>
    </xf>
    <xf numFmtId="0" fontId="25" fillId="0" borderId="1" xfId="7" applyFont="1" applyBorder="1" applyAlignment="1" applyProtection="1">
      <alignment horizontal="center" vertical="top" wrapText="1"/>
      <protection locked="0"/>
    </xf>
    <xf numFmtId="0" fontId="25" fillId="0" borderId="2" xfId="7" applyFont="1" applyBorder="1" applyAlignment="1" applyProtection="1">
      <alignment horizontal="center" vertical="top" wrapText="1"/>
      <protection locked="0"/>
    </xf>
    <xf numFmtId="0" fontId="21" fillId="2" borderId="20" xfId="0" quotePrefix="1" applyFont="1" applyFill="1" applyBorder="1" applyAlignment="1" applyProtection="1">
      <alignment horizontal="center" vertical="top" wrapText="1"/>
      <protection locked="0"/>
    </xf>
    <xf numFmtId="0" fontId="21" fillId="2" borderId="11" xfId="0" quotePrefix="1" applyFont="1" applyFill="1" applyBorder="1" applyAlignment="1" applyProtection="1">
      <alignment horizontal="center" vertical="top" wrapText="1"/>
      <protection locked="0"/>
    </xf>
    <xf numFmtId="0" fontId="21" fillId="2" borderId="17" xfId="0" quotePrefix="1" applyFont="1" applyFill="1" applyBorder="1" applyAlignment="1" applyProtection="1">
      <alignment horizontal="center" vertical="top"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30" fillId="0" borderId="0" xfId="4" applyFont="1" applyAlignment="1">
      <alignment horizontal="center" vertical="top"/>
    </xf>
    <xf numFmtId="0" fontId="20" fillId="0" borderId="19" xfId="4" applyFont="1" applyBorder="1" applyAlignment="1">
      <alignment horizontal="center" vertical="top" wrapText="1"/>
    </xf>
    <xf numFmtId="0" fontId="20" fillId="0" borderId="12" xfId="4" applyFont="1" applyBorder="1" applyAlignment="1">
      <alignment horizontal="center" vertical="top" wrapText="1"/>
    </xf>
    <xf numFmtId="0" fontId="20" fillId="8" borderId="13" xfId="4" applyFont="1" applyFill="1" applyBorder="1" applyAlignment="1">
      <alignment horizontal="left" vertical="top" wrapText="1"/>
    </xf>
    <xf numFmtId="0" fontId="20" fillId="8" borderId="15" xfId="4" applyFont="1" applyFill="1" applyBorder="1" applyAlignment="1">
      <alignment horizontal="left" vertical="top" wrapText="1"/>
    </xf>
    <xf numFmtId="0" fontId="20" fillId="8" borderId="13" xfId="4" applyFont="1" applyFill="1" applyBorder="1" applyAlignment="1">
      <alignment horizontal="center" vertical="top" wrapText="1"/>
    </xf>
    <xf numFmtId="0" fontId="20" fillId="8" borderId="15" xfId="4" applyFont="1" applyFill="1" applyBorder="1" applyAlignment="1">
      <alignment horizontal="center" vertical="top" wrapText="1"/>
    </xf>
    <xf numFmtId="0" fontId="11" fillId="0" borderId="0" xfId="3" applyFont="1" applyAlignment="1">
      <alignment horizontal="left"/>
    </xf>
    <xf numFmtId="0" fontId="15" fillId="0" borderId="0" xfId="3" applyFont="1" applyAlignment="1">
      <alignment horizontal="center"/>
    </xf>
    <xf numFmtId="0" fontId="11" fillId="0" borderId="0" xfId="3" applyFont="1"/>
    <xf numFmtId="0" fontId="11" fillId="0" borderId="0" xfId="3" applyFont="1" applyAlignment="1">
      <alignment horizontal="center"/>
    </xf>
    <xf numFmtId="0" fontId="21" fillId="0" borderId="0" xfId="6" applyFont="1" applyAlignment="1">
      <alignment horizontal="center"/>
    </xf>
    <xf numFmtId="0" fontId="20" fillId="0" borderId="0" xfId="6" applyFont="1" applyAlignment="1">
      <alignment horizontal="center"/>
    </xf>
    <xf numFmtId="0" fontId="11" fillId="0" borderId="9" xfId="3" applyFont="1" applyBorder="1" applyAlignment="1">
      <alignment horizontal="center"/>
    </xf>
    <xf numFmtId="0" fontId="11" fillId="0" borderId="8" xfId="3" applyFont="1" applyBorder="1"/>
    <xf numFmtId="0" fontId="11" fillId="0" borderId="0" xfId="3" applyFont="1" applyAlignment="1">
      <alignment horizontal="center" vertical="top"/>
    </xf>
    <xf numFmtId="0" fontId="12" fillId="0" borderId="0" xfId="3" applyFont="1" applyAlignment="1">
      <alignment horizontal="left" vertical="top"/>
    </xf>
    <xf numFmtId="0" fontId="20" fillId="5" borderId="13" xfId="0" quotePrefix="1" applyFont="1" applyFill="1" applyBorder="1" applyAlignment="1" applyProtection="1">
      <alignment horizontal="center" vertical="top" wrapText="1"/>
      <protection locked="0"/>
    </xf>
    <xf numFmtId="0" fontId="20" fillId="5" borderId="14" xfId="0" quotePrefix="1" applyFont="1" applyFill="1" applyBorder="1" applyAlignment="1" applyProtection="1">
      <alignment horizontal="center" vertical="top" wrapText="1"/>
      <protection locked="0"/>
    </xf>
    <xf numFmtId="0" fontId="20" fillId="5" borderId="15" xfId="0" quotePrefix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20" fillId="5" borderId="4" xfId="0" applyFont="1" applyFill="1" applyBorder="1" applyAlignment="1" applyProtection="1">
      <alignment horizontal="center" vertical="top" wrapText="1"/>
      <protection locked="0"/>
    </xf>
    <xf numFmtId="0" fontId="20" fillId="5" borderId="2" xfId="0" applyFont="1" applyFill="1" applyBorder="1" applyAlignment="1" applyProtection="1">
      <alignment horizontal="center" vertical="top" wrapText="1"/>
      <protection locked="0"/>
    </xf>
    <xf numFmtId="0" fontId="20" fillId="5" borderId="10" xfId="0" applyFont="1" applyFill="1" applyBorder="1" applyAlignment="1" applyProtection="1">
      <alignment horizontal="center" vertical="top" wrapText="1"/>
      <protection locked="0"/>
    </xf>
    <xf numFmtId="0" fontId="20" fillId="5" borderId="1" xfId="0" applyFont="1" applyFill="1" applyBorder="1" applyAlignment="1" applyProtection="1">
      <alignment horizontal="center" vertical="top" wrapText="1"/>
      <protection locked="0"/>
    </xf>
    <xf numFmtId="190" fontId="20" fillId="5" borderId="1" xfId="2" applyNumberFormat="1" applyFont="1" applyFill="1" applyBorder="1" applyAlignment="1" applyProtection="1">
      <alignment horizontal="center" vertical="top" wrapText="1"/>
      <protection locked="0"/>
    </xf>
    <xf numFmtId="190" fontId="20" fillId="5" borderId="4" xfId="2" applyNumberFormat="1" applyFont="1" applyFill="1" applyBorder="1" applyAlignment="1" applyProtection="1">
      <alignment horizontal="center" vertical="top" wrapText="1"/>
      <protection locked="0"/>
    </xf>
    <xf numFmtId="190" fontId="20" fillId="5" borderId="2" xfId="2" applyNumberFormat="1" applyFont="1" applyFill="1" applyBorder="1" applyAlignment="1" applyProtection="1">
      <alignment horizontal="center" vertical="top" wrapText="1"/>
      <protection locked="0"/>
    </xf>
    <xf numFmtId="0" fontId="20" fillId="5" borderId="19" xfId="8" applyFont="1" applyFill="1" applyBorder="1" applyAlignment="1" applyProtection="1">
      <alignment horizontal="center" vertical="top" wrapText="1"/>
      <protection locked="0"/>
    </xf>
    <xf numFmtId="0" fontId="20" fillId="5" borderId="3" xfId="8" applyFont="1" applyFill="1" applyBorder="1" applyAlignment="1" applyProtection="1">
      <alignment horizontal="center" vertical="top" wrapText="1"/>
      <protection locked="0"/>
    </xf>
    <xf numFmtId="0" fontId="20" fillId="5" borderId="12" xfId="8" applyFont="1" applyFill="1" applyBorder="1" applyAlignment="1" applyProtection="1">
      <alignment horizontal="center" vertical="top" wrapText="1"/>
      <protection locked="0"/>
    </xf>
    <xf numFmtId="0" fontId="20" fillId="5" borderId="20" xfId="8" applyFont="1" applyFill="1" applyBorder="1" applyAlignment="1" applyProtection="1">
      <alignment horizontal="center" vertical="top" wrapText="1"/>
      <protection locked="0"/>
    </xf>
    <xf numFmtId="0" fontId="20" fillId="5" borderId="11" xfId="8" applyFont="1" applyFill="1" applyBorder="1" applyAlignment="1" applyProtection="1">
      <alignment horizontal="center" vertical="top" wrapText="1"/>
      <protection locked="0"/>
    </xf>
    <xf numFmtId="0" fontId="20" fillId="5" borderId="17" xfId="8" applyFont="1" applyFill="1" applyBorder="1" applyAlignment="1" applyProtection="1">
      <alignment horizontal="center" vertical="top" wrapText="1"/>
      <protection locked="0"/>
    </xf>
    <xf numFmtId="0" fontId="20" fillId="5" borderId="13" xfId="0" applyFont="1" applyFill="1" applyBorder="1" applyAlignment="1" applyProtection="1">
      <alignment horizontal="center" vertical="top"/>
      <protection locked="0"/>
    </xf>
    <xf numFmtId="0" fontId="20" fillId="5" borderId="14" xfId="0" applyFont="1" applyFill="1" applyBorder="1" applyAlignment="1" applyProtection="1">
      <alignment horizontal="center" vertical="top"/>
      <protection locked="0"/>
    </xf>
    <xf numFmtId="0" fontId="20" fillId="5" borderId="15" xfId="0" applyFont="1" applyFill="1" applyBorder="1" applyAlignment="1" applyProtection="1">
      <alignment horizontal="center" vertical="top"/>
      <protection locked="0"/>
    </xf>
    <xf numFmtId="0" fontId="20" fillId="5" borderId="1" xfId="2" applyNumberFormat="1" applyFont="1" applyFill="1" applyBorder="1" applyAlignment="1" applyProtection="1">
      <alignment horizontal="center" vertical="top" wrapText="1"/>
      <protection locked="0"/>
    </xf>
    <xf numFmtId="0" fontId="20" fillId="5" borderId="4" xfId="2" applyNumberFormat="1" applyFont="1" applyFill="1" applyBorder="1" applyAlignment="1" applyProtection="1">
      <alignment horizontal="center" vertical="top" wrapText="1"/>
      <protection locked="0"/>
    </xf>
    <xf numFmtId="0" fontId="20" fillId="5" borderId="2" xfId="2" applyNumberFormat="1" applyFont="1" applyFill="1" applyBorder="1" applyAlignment="1" applyProtection="1">
      <alignment horizontal="center" vertical="top" wrapText="1"/>
      <protection locked="0"/>
    </xf>
    <xf numFmtId="0" fontId="20" fillId="5" borderId="12" xfId="0" applyFont="1" applyFill="1" applyBorder="1" applyAlignment="1" applyProtection="1">
      <alignment horizontal="center" vertical="top"/>
      <protection locked="0"/>
    </xf>
    <xf numFmtId="0" fontId="20" fillId="5" borderId="16" xfId="0" applyFont="1" applyFill="1" applyBorder="1" applyAlignment="1" applyProtection="1">
      <alignment horizontal="center" vertical="top"/>
      <protection locked="0"/>
    </xf>
    <xf numFmtId="0" fontId="20" fillId="5" borderId="17" xfId="0" applyFont="1" applyFill="1" applyBorder="1" applyAlignment="1" applyProtection="1">
      <alignment horizontal="center" vertical="top"/>
      <protection locked="0"/>
    </xf>
    <xf numFmtId="0" fontId="20" fillId="5" borderId="4" xfId="0" applyFont="1" applyFill="1" applyBorder="1" applyAlignment="1" applyProtection="1">
      <alignment horizontal="center" vertical="top"/>
      <protection locked="0"/>
    </xf>
    <xf numFmtId="0" fontId="20" fillId="5" borderId="2" xfId="0" applyFont="1" applyFill="1" applyBorder="1" applyAlignment="1" applyProtection="1">
      <alignment horizontal="center" vertical="top"/>
      <protection locked="0"/>
    </xf>
    <xf numFmtId="0" fontId="11" fillId="0" borderId="9" xfId="3" applyFont="1" applyBorder="1" applyAlignment="1">
      <alignment horizontal="left"/>
    </xf>
    <xf numFmtId="0" fontId="12" fillId="0" borderId="9" xfId="3" applyFont="1" applyBorder="1" applyAlignment="1">
      <alignment horizontal="left" vertical="top"/>
    </xf>
    <xf numFmtId="190" fontId="11" fillId="0" borderId="0" xfId="2" applyNumberFormat="1" applyFont="1"/>
    <xf numFmtId="190" fontId="2" fillId="0" borderId="0" xfId="2" applyNumberFormat="1" applyFont="1"/>
    <xf numFmtId="190" fontId="25" fillId="0" borderId="0" xfId="2" applyNumberFormat="1" applyFont="1"/>
    <xf numFmtId="0" fontId="25" fillId="0" borderId="0" xfId="3" applyFont="1"/>
    <xf numFmtId="187" fontId="25" fillId="0" borderId="0" xfId="2" applyFont="1" applyFill="1" applyBorder="1"/>
    <xf numFmtId="190" fontId="25" fillId="0" borderId="0" xfId="2" applyNumberFormat="1" applyFont="1" applyFill="1" applyBorder="1"/>
    <xf numFmtId="49" fontId="20" fillId="0" borderId="0" xfId="3" applyNumberFormat="1" applyFont="1" applyAlignment="1">
      <alignment horizontal="left" vertical="top"/>
    </xf>
    <xf numFmtId="190" fontId="11" fillId="0" borderId="0" xfId="2" applyNumberFormat="1" applyFont="1" applyAlignment="1">
      <alignment horizontal="center"/>
    </xf>
    <xf numFmtId="0" fontId="11" fillId="0" borderId="0" xfId="9" applyFont="1" applyAlignment="1">
      <alignment horizontal="left" vertical="top"/>
    </xf>
    <xf numFmtId="0" fontId="40" fillId="0" borderId="0" xfId="9" applyFont="1" applyAlignment="1">
      <alignment horizontal="left" vertical="top" wrapText="1"/>
    </xf>
    <xf numFmtId="0" fontId="41" fillId="0" borderId="0" xfId="9" applyFont="1" applyAlignment="1">
      <alignment horizontal="left" vertical="top" wrapText="1"/>
    </xf>
    <xf numFmtId="0" fontId="25" fillId="0" borderId="0" xfId="9" applyFont="1" applyAlignment="1">
      <alignment horizontal="left" vertical="top"/>
    </xf>
    <xf numFmtId="49" fontId="11" fillId="0" borderId="0" xfId="9" applyNumberFormat="1" applyFont="1" applyAlignment="1">
      <alignment horizontal="left" vertical="top"/>
    </xf>
    <xf numFmtId="0" fontId="11" fillId="0" borderId="0" xfId="9" applyFont="1"/>
    <xf numFmtId="0" fontId="40" fillId="0" borderId="0" xfId="9" applyFont="1" applyAlignment="1">
      <alignment vertical="top"/>
    </xf>
    <xf numFmtId="0" fontId="41" fillId="0" borderId="0" xfId="9" applyFont="1" applyAlignment="1">
      <alignment vertical="top"/>
    </xf>
    <xf numFmtId="0" fontId="25" fillId="0" borderId="0" xfId="9" applyFont="1" applyAlignment="1">
      <alignment vertical="top"/>
    </xf>
    <xf numFmtId="49" fontId="12" fillId="0" borderId="0" xfId="9" applyNumberFormat="1" applyFont="1" applyAlignment="1">
      <alignment horizontal="center"/>
    </xf>
    <xf numFmtId="0" fontId="40" fillId="0" borderId="0" xfId="9" applyFont="1" applyAlignment="1">
      <alignment horizontal="left" vertical="top"/>
    </xf>
    <xf numFmtId="0" fontId="41" fillId="0" borderId="0" xfId="9" applyFont="1" applyAlignment="1">
      <alignment horizontal="left" vertical="top"/>
    </xf>
    <xf numFmtId="0" fontId="20" fillId="0" borderId="0" xfId="9" applyFont="1" applyAlignment="1">
      <alignment horizontal="left" vertical="top"/>
    </xf>
    <xf numFmtId="0" fontId="11" fillId="0" borderId="0" xfId="13" applyFont="1" applyAlignment="1">
      <alignment horizontal="left" vertical="top"/>
    </xf>
    <xf numFmtId="0" fontId="11" fillId="7" borderId="0" xfId="13" applyFont="1" applyFill="1" applyAlignment="1">
      <alignment horizontal="left" vertical="top"/>
    </xf>
    <xf numFmtId="0" fontId="21" fillId="0" borderId="0" xfId="13" applyFont="1" applyAlignment="1">
      <alignment horizontal="left" vertical="top" indent="1"/>
    </xf>
    <xf numFmtId="0" fontId="21" fillId="0" borderId="0" xfId="13" applyFont="1" applyAlignment="1">
      <alignment horizontal="left" vertical="top"/>
    </xf>
    <xf numFmtId="0" fontId="42" fillId="0" borderId="0" xfId="0" applyFont="1"/>
    <xf numFmtId="3" fontId="20" fillId="0" borderId="0" xfId="9" applyNumberFormat="1" applyFont="1" applyAlignment="1">
      <alignment horizontal="left" vertical="top"/>
    </xf>
    <xf numFmtId="49" fontId="25" fillId="0" borderId="0" xfId="9" applyNumberFormat="1" applyFont="1" applyAlignment="1">
      <alignment horizontal="left" vertical="top"/>
    </xf>
    <xf numFmtId="190" fontId="11" fillId="0" borderId="0" xfId="2" applyNumberFormat="1" applyFont="1" applyFill="1"/>
    <xf numFmtId="190" fontId="21" fillId="0" borderId="0" xfId="2" applyNumberFormat="1" applyFont="1" applyFill="1"/>
    <xf numFmtId="0" fontId="26" fillId="0" borderId="0" xfId="9" applyFont="1"/>
    <xf numFmtId="49" fontId="21" fillId="0" borderId="0" xfId="9" applyNumberFormat="1" applyFont="1" applyAlignment="1">
      <alignment horizontal="center"/>
    </xf>
    <xf numFmtId="0" fontId="43" fillId="0" borderId="0" xfId="3" applyFont="1"/>
    <xf numFmtId="190" fontId="43" fillId="0" borderId="0" xfId="2" applyNumberFormat="1" applyFont="1"/>
    <xf numFmtId="187" fontId="43" fillId="0" borderId="0" xfId="2" applyFont="1" applyBorder="1"/>
    <xf numFmtId="0" fontId="43" fillId="0" borderId="0" xfId="3" applyFont="1" applyAlignment="1">
      <alignment horizontal="left"/>
    </xf>
    <xf numFmtId="49" fontId="44" fillId="0" borderId="0" xfId="3" applyNumberFormat="1" applyFont="1" applyAlignment="1">
      <alignment horizontal="center"/>
    </xf>
  </cellXfs>
  <cellStyles count="14">
    <cellStyle name="Normal 2" xfId="1" xr:uid="{00000000-0005-0000-0000-000000000000}"/>
    <cellStyle name="Normal 5" xfId="6" xr:uid="{00000000-0005-0000-0000-000001000000}"/>
    <cellStyle name="Normal_รวมแบบคำขอ-ให้หน่วยงาน" xfId="7" xr:uid="{00000000-0005-0000-0000-000002000000}"/>
    <cellStyle name="เครื่องหมายจุลภาค 12 2" xfId="10" xr:uid="{DE00F4DD-9CF9-4498-B0AD-FE75A2C0DCD4}"/>
    <cellStyle name="เครื่องหมายจุลภาค 24 2" xfId="11" xr:uid="{238DB99D-0BF3-468E-801D-97F0D8CA80BD}"/>
    <cellStyle name="จุลภาค" xfId="2" builtinId="3"/>
    <cellStyle name="ปกติ" xfId="0" builtinId="0"/>
    <cellStyle name="ปกติ 10" xfId="8" xr:uid="{00000000-0005-0000-0000-000005000000}"/>
    <cellStyle name="ปกติ 2" xfId="3" xr:uid="{00000000-0005-0000-0000-000006000000}"/>
    <cellStyle name="ปกติ 2 2 2" xfId="12" xr:uid="{AAD938DE-F34E-4FBD-A300-ABA40596B79A}"/>
    <cellStyle name="ปกติ 2 2 3" xfId="4" xr:uid="{00000000-0005-0000-0000-000007000000}"/>
    <cellStyle name="ปกติ 2 2 3 2" xfId="9" xr:uid="{71D926A5-B863-4A67-93AB-BBD3FF04B127}"/>
    <cellStyle name="ปกติ 2 6" xfId="13" xr:uid="{1AFAF6C5-AC7E-46FE-8C08-254E33A50F25}"/>
    <cellStyle name="ปกติ_รายการครุภัณฑ์เบื้องต้น+spec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9.png"/><Relationship Id="rId18" Type="http://schemas.microsoft.com/office/2007/relationships/hdphoto" Target="../media/hdphoto6.wdp"/><Relationship Id="rId3" Type="http://schemas.microsoft.com/office/2007/relationships/hdphoto" Target="../media/hdphoto1.wdp"/><Relationship Id="rId7" Type="http://schemas.microsoft.com/office/2007/relationships/hdphoto" Target="../media/hdphoto2.wdp"/><Relationship Id="rId12" Type="http://schemas.microsoft.com/office/2007/relationships/hdphoto" Target="../media/hdphoto4.wdp"/><Relationship Id="rId17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8.png"/><Relationship Id="rId5" Type="http://schemas.openxmlformats.org/officeDocument/2006/relationships/image" Target="../media/image4.png"/><Relationship Id="rId15" Type="http://schemas.openxmlformats.org/officeDocument/2006/relationships/image" Target="../media/image10.jpeg"/><Relationship Id="rId10" Type="http://schemas.openxmlformats.org/officeDocument/2006/relationships/image" Target="../media/image7.png"/><Relationship Id="rId4" Type="http://schemas.openxmlformats.org/officeDocument/2006/relationships/image" Target="../media/image3.png"/><Relationship Id="rId9" Type="http://schemas.microsoft.com/office/2007/relationships/hdphoto" Target="../media/hdphoto3.wdp"/><Relationship Id="rId14" Type="http://schemas.microsoft.com/office/2007/relationships/hdphoto" Target="../media/hdphoto5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2</xdr:row>
      <xdr:rowOff>59532</xdr:rowOff>
    </xdr:from>
    <xdr:to>
      <xdr:col>11</xdr:col>
      <xdr:colOff>561973</xdr:colOff>
      <xdr:row>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495924" y="650082"/>
          <a:ext cx="4133849" cy="97869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6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523875</xdr:colOff>
          <xdr:row>19</xdr:row>
          <xdr:rowOff>28575</xdr:rowOff>
        </xdr:from>
        <xdr:ext cx="314325" cy="190500"/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49A187FC-3C94-49E3-BC01-99844FBDC2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228600</xdr:colOff>
          <xdr:row>19</xdr:row>
          <xdr:rowOff>28575</xdr:rowOff>
        </xdr:from>
        <xdr:ext cx="285750" cy="190500"/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A8F000A9-D87A-42FF-951C-21F616DC0B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381000</xdr:colOff>
          <xdr:row>271</xdr:row>
          <xdr:rowOff>38100</xdr:rowOff>
        </xdr:from>
        <xdr:ext cx="342900" cy="180975"/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3EDD41E6-2347-49B8-B844-4D24398A57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381000</xdr:colOff>
          <xdr:row>272</xdr:row>
          <xdr:rowOff>28575</xdr:rowOff>
        </xdr:from>
        <xdr:ext cx="295275" cy="190500"/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40AF9FE2-315B-46D7-884E-A400D158CA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57150</xdr:colOff>
          <xdr:row>22</xdr:row>
          <xdr:rowOff>66675</xdr:rowOff>
        </xdr:from>
        <xdr:ext cx="257175" cy="161925"/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E9C4DCBA-7678-4F12-8096-95EB6C37AF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57150</xdr:colOff>
          <xdr:row>24</xdr:row>
          <xdr:rowOff>66675</xdr:rowOff>
        </xdr:from>
        <xdr:ext cx="257175" cy="161925"/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969A7DDF-F744-4C26-9AD5-54E48CD8BC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57150</xdr:colOff>
          <xdr:row>27</xdr:row>
          <xdr:rowOff>66675</xdr:rowOff>
        </xdr:from>
        <xdr:ext cx="257175" cy="161925"/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9B2CC7C2-7F2D-4B0F-BEC0-5816974ECF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oneCellAnchor>
    <xdr:from>
      <xdr:col>18</xdr:col>
      <xdr:colOff>0</xdr:colOff>
      <xdr:row>171</xdr:row>
      <xdr:rowOff>0</xdr:rowOff>
    </xdr:from>
    <xdr:ext cx="304800" cy="302684"/>
    <xdr:sp macro="" textlink="">
      <xdr:nvSpPr>
        <xdr:cNvPr id="2" name="AutoShape 26" descr="Sales ERP Software is the Best ERP Software with POS App">
          <a:extLst>
            <a:ext uri="{FF2B5EF4-FFF2-40B4-BE49-F238E27FC236}">
              <a16:creationId xmlns:a16="http://schemas.microsoft.com/office/drawing/2014/main" id="{550664C8-E23C-4F78-93E1-ECC64A4F13F1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29860875"/>
          <a:ext cx="304800" cy="30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170</xdr:row>
      <xdr:rowOff>0</xdr:rowOff>
    </xdr:from>
    <xdr:ext cx="304800" cy="302683"/>
    <xdr:sp macro="" textlink="">
      <xdr:nvSpPr>
        <xdr:cNvPr id="3" name="AutoShape 27" descr="Sales ERP Software is the Best ERP Software with POS App">
          <a:extLst>
            <a:ext uri="{FF2B5EF4-FFF2-40B4-BE49-F238E27FC236}">
              <a16:creationId xmlns:a16="http://schemas.microsoft.com/office/drawing/2014/main" id="{88CDE1AD-9668-4DEF-9183-D9F636950873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29679900"/>
          <a:ext cx="304800" cy="302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171</xdr:row>
      <xdr:rowOff>0</xdr:rowOff>
    </xdr:from>
    <xdr:ext cx="304800" cy="302684"/>
    <xdr:sp macro="" textlink="">
      <xdr:nvSpPr>
        <xdr:cNvPr id="4" name="AutoShape 29" descr="What is a POS System? - Erply">
          <a:extLst>
            <a:ext uri="{FF2B5EF4-FFF2-40B4-BE49-F238E27FC236}">
              <a16:creationId xmlns:a16="http://schemas.microsoft.com/office/drawing/2014/main" id="{0D3FC82E-2191-4E9F-B921-418D08D1A6BF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29860875"/>
          <a:ext cx="304800" cy="30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342900</xdr:colOff>
      <xdr:row>170</xdr:row>
      <xdr:rowOff>0</xdr:rowOff>
    </xdr:from>
    <xdr:ext cx="304800" cy="302683"/>
    <xdr:sp macro="" textlink="">
      <xdr:nvSpPr>
        <xdr:cNvPr id="5" name="AutoShape 30" descr="What is a POS System? - Erply">
          <a:extLst>
            <a:ext uri="{FF2B5EF4-FFF2-40B4-BE49-F238E27FC236}">
              <a16:creationId xmlns:a16="http://schemas.microsoft.com/office/drawing/2014/main" id="{3894A7A1-49E8-49AF-9FD7-66F3CFCEC89F}"/>
            </a:ext>
          </a:extLst>
        </xdr:cNvPr>
        <xdr:cNvSpPr>
          <a:spLocks noChangeAspect="1" noChangeArrowheads="1"/>
        </xdr:cNvSpPr>
      </xdr:nvSpPr>
      <xdr:spPr bwMode="auto">
        <a:xfrm>
          <a:off x="11315700" y="29679900"/>
          <a:ext cx="304800" cy="302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171</xdr:row>
      <xdr:rowOff>0</xdr:rowOff>
    </xdr:from>
    <xdr:ext cx="304800" cy="302684"/>
    <xdr:sp macro="" textlink="">
      <xdr:nvSpPr>
        <xdr:cNvPr id="6" name="AutoShape 31" descr="What is a POS System? - Erply">
          <a:extLst>
            <a:ext uri="{FF2B5EF4-FFF2-40B4-BE49-F238E27FC236}">
              <a16:creationId xmlns:a16="http://schemas.microsoft.com/office/drawing/2014/main" id="{C794EB10-BB3B-4F21-8B26-95ACA223252B}"/>
            </a:ext>
          </a:extLst>
        </xdr:cNvPr>
        <xdr:cNvSpPr>
          <a:spLocks noChangeAspect="1" noChangeArrowheads="1"/>
        </xdr:cNvSpPr>
      </xdr:nvSpPr>
      <xdr:spPr bwMode="auto">
        <a:xfrm>
          <a:off x="13716000" y="29860875"/>
          <a:ext cx="304800" cy="30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171</xdr:row>
      <xdr:rowOff>0</xdr:rowOff>
    </xdr:from>
    <xdr:ext cx="304800" cy="302684"/>
    <xdr:sp macro="" textlink="">
      <xdr:nvSpPr>
        <xdr:cNvPr id="7" name="AutoShape 32" descr="What is a POS System? - Erply">
          <a:extLst>
            <a:ext uri="{FF2B5EF4-FFF2-40B4-BE49-F238E27FC236}">
              <a16:creationId xmlns:a16="http://schemas.microsoft.com/office/drawing/2014/main" id="{7C411448-94D0-4668-8B4A-57445D11F5F2}"/>
            </a:ext>
          </a:extLst>
        </xdr:cNvPr>
        <xdr:cNvSpPr>
          <a:spLocks noChangeAspect="1" noChangeArrowheads="1"/>
        </xdr:cNvSpPr>
      </xdr:nvSpPr>
      <xdr:spPr bwMode="auto">
        <a:xfrm>
          <a:off x="17145000" y="29860875"/>
          <a:ext cx="304800" cy="30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171</xdr:row>
      <xdr:rowOff>0</xdr:rowOff>
    </xdr:from>
    <xdr:ext cx="304800" cy="302684"/>
    <xdr:sp macro="" textlink="">
      <xdr:nvSpPr>
        <xdr:cNvPr id="8" name="AutoShape 33" descr="What is a POS System? - Erply">
          <a:extLst>
            <a:ext uri="{FF2B5EF4-FFF2-40B4-BE49-F238E27FC236}">
              <a16:creationId xmlns:a16="http://schemas.microsoft.com/office/drawing/2014/main" id="{32CDFA77-4BDE-4C48-A481-178FFC8D2CB9}"/>
            </a:ext>
          </a:extLst>
        </xdr:cNvPr>
        <xdr:cNvSpPr>
          <a:spLocks noChangeAspect="1" noChangeArrowheads="1"/>
        </xdr:cNvSpPr>
      </xdr:nvSpPr>
      <xdr:spPr bwMode="auto">
        <a:xfrm>
          <a:off x="17145000" y="29860875"/>
          <a:ext cx="304800" cy="30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171</xdr:row>
      <xdr:rowOff>0</xdr:rowOff>
    </xdr:from>
    <xdr:ext cx="304800" cy="302684"/>
    <xdr:sp macro="" textlink="">
      <xdr:nvSpPr>
        <xdr:cNvPr id="9" name="AutoShape 34" descr="What is a POS System? - Erply">
          <a:extLst>
            <a:ext uri="{FF2B5EF4-FFF2-40B4-BE49-F238E27FC236}">
              <a16:creationId xmlns:a16="http://schemas.microsoft.com/office/drawing/2014/main" id="{74870589-A773-4475-ABF6-540342E7D0D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29860875"/>
          <a:ext cx="304800" cy="30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143821</xdr:colOff>
      <xdr:row>129</xdr:row>
      <xdr:rowOff>0</xdr:rowOff>
    </xdr:from>
    <xdr:ext cx="1890045" cy="1647825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1F0FC9A7-A4D9-40EA-BED3-5A7CE431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621" y="22259925"/>
          <a:ext cx="1890045" cy="16478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226921</xdr:colOff>
      <xdr:row>171</xdr:row>
      <xdr:rowOff>180975</xdr:rowOff>
    </xdr:from>
    <xdr:ext cx="1842245" cy="1447800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F086D899-799D-44A2-AE18-0E496DB1C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924" b="95802" l="3871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9121" y="30041850"/>
          <a:ext cx="1842245" cy="14478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85725</xdr:colOff>
      <xdr:row>184</xdr:row>
      <xdr:rowOff>200025</xdr:rowOff>
    </xdr:from>
    <xdr:ext cx="1953187" cy="1974575"/>
    <xdr:pic>
      <xdr:nvPicPr>
        <xdr:cNvPr id="12" name="รูปภาพ 11" descr="รูปภาพประกอบด้วย เครื่องครัว, การวาดเส้น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A5780542-26DA-48E1-B5F1-2F3ABBC88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5" y="32394525"/>
          <a:ext cx="1953187" cy="1974575"/>
        </a:xfrm>
        <a:prstGeom prst="rect">
          <a:avLst/>
        </a:prstGeom>
      </xdr:spPr>
    </xdr:pic>
    <xdr:clientData/>
  </xdr:oneCellAnchor>
  <xdr:oneCellAnchor>
    <xdr:from>
      <xdr:col>4</xdr:col>
      <xdr:colOff>352425</xdr:colOff>
      <xdr:row>195</xdr:row>
      <xdr:rowOff>66676</xdr:rowOff>
    </xdr:from>
    <xdr:ext cx="3200086" cy="1258672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52B88FB6-08AE-4112-BA83-98413C7E5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34270951"/>
          <a:ext cx="3200086" cy="1258672"/>
        </a:xfrm>
        <a:prstGeom prst="rect">
          <a:avLst/>
        </a:prstGeom>
        <a:noFill/>
      </xdr:spPr>
    </xdr:pic>
    <xdr:clientData/>
  </xdr:oneCellAnchor>
  <xdr:oneCellAnchor>
    <xdr:from>
      <xdr:col>11</xdr:col>
      <xdr:colOff>95250</xdr:colOff>
      <xdr:row>223</xdr:row>
      <xdr:rowOff>57150</xdr:rowOff>
    </xdr:from>
    <xdr:ext cx="2262586" cy="2301807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87336264-8EFF-4F99-B147-37A939114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9328725"/>
          <a:ext cx="2262586" cy="2301807"/>
        </a:xfrm>
        <a:prstGeom prst="rect">
          <a:avLst/>
        </a:prstGeom>
        <a:noFill/>
      </xdr:spPr>
    </xdr:pic>
    <xdr:clientData/>
  </xdr:oneCellAnchor>
  <xdr:oneCellAnchor>
    <xdr:from>
      <xdr:col>9</xdr:col>
      <xdr:colOff>438149</xdr:colOff>
      <xdr:row>245</xdr:row>
      <xdr:rowOff>209551</xdr:rowOff>
    </xdr:from>
    <xdr:ext cx="2020609" cy="1444878"/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DB7A9D15-7AC3-4625-9323-E445A1E30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543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49" y="43434001"/>
          <a:ext cx="2020609" cy="1444878"/>
        </a:xfrm>
        <a:prstGeom prst="rect">
          <a:avLst/>
        </a:prstGeom>
        <a:noFill/>
      </xdr:spPr>
    </xdr:pic>
    <xdr:clientData/>
  </xdr:oneCellAnchor>
  <xdr:oneCellAnchor>
    <xdr:from>
      <xdr:col>9</xdr:col>
      <xdr:colOff>85725</xdr:colOff>
      <xdr:row>260</xdr:row>
      <xdr:rowOff>85725</xdr:rowOff>
    </xdr:from>
    <xdr:ext cx="2696321" cy="664412"/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912A6BEF-E563-4BBA-B752-3B338B892A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6" b="37134"/>
        <a:stretch/>
      </xdr:blipFill>
      <xdr:spPr bwMode="auto">
        <a:xfrm>
          <a:off x="6257925" y="46053375"/>
          <a:ext cx="2696321" cy="664412"/>
        </a:xfrm>
        <a:prstGeom prst="rect">
          <a:avLst/>
        </a:prstGeom>
        <a:noFill/>
      </xdr:spPr>
    </xdr:pic>
    <xdr:clientData/>
  </xdr:oneCellAnchor>
  <xdr:oneCellAnchor>
    <xdr:from>
      <xdr:col>11</xdr:col>
      <xdr:colOff>229840</xdr:colOff>
      <xdr:row>270</xdr:row>
      <xdr:rowOff>0</xdr:rowOff>
    </xdr:from>
    <xdr:ext cx="1930904" cy="1657350"/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8D8A7BC9-2C37-4B64-8C51-2472D3A87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0" b="100000" l="10863" r="9840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3640" y="47777400"/>
          <a:ext cx="1930904" cy="1657350"/>
        </a:xfrm>
        <a:prstGeom prst="rect">
          <a:avLst/>
        </a:prstGeom>
      </xdr:spPr>
    </xdr:pic>
    <xdr:clientData/>
  </xdr:oneCellAnchor>
  <xdr:oneCellAnchor>
    <xdr:from>
      <xdr:col>9</xdr:col>
      <xdr:colOff>250880</xdr:colOff>
      <xdr:row>270</xdr:row>
      <xdr:rowOff>0</xdr:rowOff>
    </xdr:from>
    <xdr:ext cx="1530295" cy="1743075"/>
    <xdr:pic>
      <xdr:nvPicPr>
        <xdr:cNvPr id="18" name="Picture 1" descr="รูปภาพประกอบด้วย ข้อความ, เฟอร์นิเจอร์, ที่นั่ง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5AEB1F4-2CA7-4684-9FF8-8B8AB2227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0" b="100000" l="1759" r="4899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43023"/>
        <a:stretch/>
      </xdr:blipFill>
      <xdr:spPr>
        <a:xfrm>
          <a:off x="6423080" y="47777400"/>
          <a:ext cx="1530295" cy="1743075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141</xdr:row>
      <xdr:rowOff>257175</xdr:rowOff>
    </xdr:from>
    <xdr:ext cx="1569062" cy="1266825"/>
    <xdr:pic>
      <xdr:nvPicPr>
        <xdr:cNvPr id="19" name="Picture 2" descr="จอคอมพิวเตอร์เทคโนโลยีลดเเสงสีฟ้าช่วยปกป้องดวงตาจากเเสงหน้าจอขนาด27นิ้ว สีดำ">
          <a:extLst>
            <a:ext uri="{FF2B5EF4-FFF2-40B4-BE49-F238E27FC236}">
              <a16:creationId xmlns:a16="http://schemas.microsoft.com/office/drawing/2014/main" id="{61D2D0A2-EAAD-4194-9378-7676274A24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2" t="16499" r="8753" b="17172"/>
        <a:stretch/>
      </xdr:blipFill>
      <xdr:spPr bwMode="auto">
        <a:xfrm>
          <a:off x="7934325" y="24612600"/>
          <a:ext cx="1569062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76200</xdr:colOff>
      <xdr:row>270</xdr:row>
      <xdr:rowOff>0</xdr:rowOff>
    </xdr:from>
    <xdr:ext cx="1485900" cy="1233379"/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76B5E47B-3674-4CDA-9AAB-235EF8856D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73" t="-1172" b="25000"/>
        <a:stretch/>
      </xdr:blipFill>
      <xdr:spPr>
        <a:xfrm>
          <a:off x="7620000" y="47777400"/>
          <a:ext cx="1485900" cy="1233379"/>
        </a:xfrm>
        <a:prstGeom prst="rect">
          <a:avLst/>
        </a:prstGeom>
      </xdr:spPr>
    </xdr:pic>
    <xdr:clientData/>
  </xdr:oneCellAnchor>
  <xdr:oneCellAnchor>
    <xdr:from>
      <xdr:col>9</xdr:col>
      <xdr:colOff>161925</xdr:colOff>
      <xdr:row>270</xdr:row>
      <xdr:rowOff>0</xdr:rowOff>
    </xdr:from>
    <xdr:ext cx="1365958" cy="1247774"/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D7346F4E-5593-406E-9DAE-3209EC4859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7353" b="94118" l="9091" r="901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010" t="10009" r="9300" b="8426"/>
        <a:stretch/>
      </xdr:blipFill>
      <xdr:spPr bwMode="auto">
        <a:xfrm>
          <a:off x="6334125" y="47777400"/>
          <a:ext cx="1365958" cy="1247774"/>
        </a:xfrm>
        <a:prstGeom prst="rect">
          <a:avLst/>
        </a:prstGeom>
        <a:noFill/>
      </xdr:spPr>
    </xdr:pic>
    <xdr:clientData/>
  </xdr:oneCellAnchor>
  <xdr:twoCellAnchor>
    <xdr:from>
      <xdr:col>3</xdr:col>
      <xdr:colOff>285750</xdr:colOff>
      <xdr:row>0</xdr:row>
      <xdr:rowOff>209550</xdr:rowOff>
    </xdr:from>
    <xdr:to>
      <xdr:col>11</xdr:col>
      <xdr:colOff>219074</xdr:colOff>
      <xdr:row>4</xdr:row>
      <xdr:rowOff>121443</xdr:rowOff>
    </xdr:to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C0AB4678-281A-4713-9A28-715448878BB8}"/>
            </a:ext>
          </a:extLst>
        </xdr:cNvPr>
        <xdr:cNvSpPr txBox="1"/>
      </xdr:nvSpPr>
      <xdr:spPr>
        <a:xfrm>
          <a:off x="1752600" y="209550"/>
          <a:ext cx="4133849" cy="97869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6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12</xdr:row>
          <xdr:rowOff>28575</xdr:rowOff>
        </xdr:from>
        <xdr:to>
          <xdr:col>5</xdr:col>
          <xdr:colOff>123825</xdr:colOff>
          <xdr:row>12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12</xdr:row>
          <xdr:rowOff>28575</xdr:rowOff>
        </xdr:from>
        <xdr:to>
          <xdr:col>8</xdr:col>
          <xdr:colOff>76200</xdr:colOff>
          <xdr:row>12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7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69</xdr:row>
          <xdr:rowOff>38100</xdr:rowOff>
        </xdr:from>
        <xdr:to>
          <xdr:col>2</xdr:col>
          <xdr:colOff>19050</xdr:colOff>
          <xdr:row>69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7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70</xdr:row>
          <xdr:rowOff>28575</xdr:rowOff>
        </xdr:from>
        <xdr:to>
          <xdr:col>1</xdr:col>
          <xdr:colOff>676275</xdr:colOff>
          <xdr:row>70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7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15</xdr:row>
          <xdr:rowOff>66675</xdr:rowOff>
        </xdr:from>
        <xdr:to>
          <xdr:col>2</xdr:col>
          <xdr:colOff>314325</xdr:colOff>
          <xdr:row>15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7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66675</xdr:rowOff>
        </xdr:from>
        <xdr:to>
          <xdr:col>2</xdr:col>
          <xdr:colOff>314325</xdr:colOff>
          <xdr:row>17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7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66675</xdr:rowOff>
        </xdr:from>
        <xdr:to>
          <xdr:col>2</xdr:col>
          <xdr:colOff>314325</xdr:colOff>
          <xdr:row>20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7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77</xdr:row>
          <xdr:rowOff>57150</xdr:rowOff>
        </xdr:from>
        <xdr:to>
          <xdr:col>2</xdr:col>
          <xdr:colOff>209550</xdr:colOff>
          <xdr:row>77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7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77</xdr:row>
          <xdr:rowOff>66675</xdr:rowOff>
        </xdr:from>
        <xdr:to>
          <xdr:col>8</xdr:col>
          <xdr:colOff>19050</xdr:colOff>
          <xdr:row>77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7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50</xdr:row>
          <xdr:rowOff>19050</xdr:rowOff>
        </xdr:from>
        <xdr:to>
          <xdr:col>2</xdr:col>
          <xdr:colOff>9525</xdr:colOff>
          <xdr:row>51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8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51</xdr:row>
          <xdr:rowOff>19050</xdr:rowOff>
        </xdr:from>
        <xdr:to>
          <xdr:col>2</xdr:col>
          <xdr:colOff>9525</xdr:colOff>
          <xdr:row>52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8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9</xdr:row>
          <xdr:rowOff>28575</xdr:rowOff>
        </xdr:from>
        <xdr:to>
          <xdr:col>4</xdr:col>
          <xdr:colOff>38100</xdr:colOff>
          <xdr:row>10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8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38100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8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66675</xdr:rowOff>
        </xdr:from>
        <xdr:to>
          <xdr:col>1</xdr:col>
          <xdr:colOff>314325</xdr:colOff>
          <xdr:row>14</xdr:row>
          <xdr:rowOff>228600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8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66675</xdr:rowOff>
        </xdr:from>
        <xdr:to>
          <xdr:col>1</xdr:col>
          <xdr:colOff>314325</xdr:colOff>
          <xdr:row>19</xdr:row>
          <xdr:rowOff>228600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8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66675</xdr:rowOff>
        </xdr:from>
        <xdr:to>
          <xdr:col>1</xdr:col>
          <xdr:colOff>314325</xdr:colOff>
          <xdr:row>22</xdr:row>
          <xdr:rowOff>228600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8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5</xdr:row>
          <xdr:rowOff>28575</xdr:rowOff>
        </xdr:from>
        <xdr:to>
          <xdr:col>4</xdr:col>
          <xdr:colOff>38100</xdr:colOff>
          <xdr:row>6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8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5</xdr:row>
          <xdr:rowOff>19050</xdr:rowOff>
        </xdr:from>
        <xdr:to>
          <xdr:col>5</xdr:col>
          <xdr:colOff>742950</xdr:colOff>
          <xdr:row>5</xdr:row>
          <xdr:rowOff>257175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8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11</xdr:row>
      <xdr:rowOff>464344</xdr:rowOff>
    </xdr:from>
    <xdr:to>
      <xdr:col>16</xdr:col>
      <xdr:colOff>500062</xdr:colOff>
      <xdr:row>11</xdr:row>
      <xdr:rowOff>1660071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8334375" y="4941094"/>
          <a:ext cx="5536406" cy="119572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6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8</xdr:row>
          <xdr:rowOff>28575</xdr:rowOff>
        </xdr:from>
        <xdr:to>
          <xdr:col>4</xdr:col>
          <xdr:colOff>38100</xdr:colOff>
          <xdr:row>9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A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8</xdr:row>
          <xdr:rowOff>38100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A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37</xdr:row>
          <xdr:rowOff>19050</xdr:rowOff>
        </xdr:from>
        <xdr:to>
          <xdr:col>2</xdr:col>
          <xdr:colOff>9525</xdr:colOff>
          <xdr:row>38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A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38</xdr:row>
          <xdr:rowOff>19050</xdr:rowOff>
        </xdr:from>
        <xdr:to>
          <xdr:col>2</xdr:col>
          <xdr:colOff>9525</xdr:colOff>
          <xdr:row>39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A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onal_02\d\MSOFFICE\EXCEL\PE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1.9.21.52\&#3626;&#3635;&#3609;&#3633;&#3585;&#3624;&#3638;&#3585;&#3625;&#3634;2\&#3588;&#3635;&#3586;&#3629;&#3591;&#3610;&#3649;&#3612;&#3656;&#3609;&#3604;&#3636;&#3609;%2058\&#3586;&#3633;&#3657;&#3609;&#3605;&#3656;&#3635;%2058&#3614;&#3637;&#3656;&#3609;&#3634;\Documents%20and%20Settings\Administrator\My%20Documents\My%20Received%20Files\MJ20\600_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588;&#3635;&#3586;&#3629;&#3591;&#3610;&#3649;&#3612;&#3656;&#3609;&#3604;&#3636;&#3609;%2058\&#3586;&#3633;&#3657;&#3609;&#3605;&#3656;&#3635;%2058&#3614;&#3637;&#3656;&#3609;&#3634;\Documents%20and%20Settings\Administrator\My%20Documents\My%20Received%20Files\MJ20\600_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21;&#3591;&#3607;&#3640;&#3609;%202568\&#3588;&#3619;&#3640;&#3616;&#3633;&#3603;&#3601;&#3660;\&#3648;&#3607;&#3588;&#3650;&#3609;&#3650;&#3621;&#3618;&#3637;&#3604;&#3636;&#3592;&#3636;&#3605;&#3633;&#3621;&#3631;\&#3649;&#3610;&#3610;&#3615;&#3629;&#3619;&#3660;&#3617;&#3588;&#3623;&#3634;&#3617;&#3605;&#3657;&#3629;&#3591;&#3585;&#3634;&#3619;&#3588;&#3619;&#3640;&#3616;&#3633;&#3603;&#3601;&#3660;%20&#3611;&#3637;&#3591;&#3610;&#3611;&#3619;&#3632;&#3617;&#3634;&#3603;%20&#3614;.&#3624;.%202568%20-&#3648;&#3607;&#3588;&#3650;&#3609;&#3650;&#3621;&#3618;&#3637;&#3604;&#3636;&#3592;&#3636;&#3605;&#3633;&#3621;&#3631;.xlsx" TargetMode="External"/><Relationship Id="rId1" Type="http://schemas.openxmlformats.org/officeDocument/2006/relationships/externalLinkPath" Target="&#3588;&#3619;&#3640;&#3616;&#3633;&#3603;&#3601;&#3660;/&#3648;&#3607;&#3588;&#3650;&#3609;&#3650;&#3621;&#3618;&#3637;&#3604;&#3636;&#3592;&#3636;&#3605;&#3633;&#3621;&#3631;/&#3649;&#3610;&#3610;&#3615;&#3629;&#3619;&#3660;&#3617;&#3588;&#3623;&#3634;&#3617;&#3605;&#3657;&#3629;&#3591;&#3585;&#3634;&#3619;&#3588;&#3619;&#3640;&#3616;&#3633;&#3603;&#3601;&#3660;%20&#3611;&#3637;&#3591;&#3610;&#3611;&#3619;&#3632;&#3617;&#3634;&#3603;%20&#3614;.&#3624;.%202568%20-&#3648;&#3607;&#3588;&#3650;&#3609;&#3650;&#3621;&#3618;&#3637;&#3604;&#3636;&#3592;&#3636;&#3605;&#3633;&#3621;&#36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ข้อมูลข้าราชการครู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ปะหน้า"/>
      <sheetName val="ลท.1"/>
      <sheetName val="ลท.2"/>
      <sheetName val="ลท.3"/>
      <sheetName val="รวมรายการครุภัณฑ์"/>
      <sheetName val="ชุดฯ Digital Literacy"/>
      <sheetName val="แบบฟอร์ม คร.1 ตารางสรุป"/>
      <sheetName val="อธิบายแบบฟอร์ม คร.1"/>
      <sheetName val="แบบฟอร์ม 2 สิ่งก่อสร้าง"/>
      <sheetName val="แบบฟอร์ม สก.2 ตารางสรุป"/>
      <sheetName val="สิ่งก่อสร้าง ปส.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view="pageBreakPreview" zoomScale="175" zoomScaleNormal="100" zoomScaleSheetLayoutView="175" workbookViewId="0">
      <selection activeCell="A7" sqref="A7"/>
    </sheetView>
  </sheetViews>
  <sheetFormatPr defaultColWidth="9.125" defaultRowHeight="21" x14ac:dyDescent="0.35"/>
  <cols>
    <col min="1" max="1" width="117.75" style="25" customWidth="1"/>
    <col min="2" max="2" width="10" style="25" customWidth="1"/>
    <col min="3" max="7" width="9.125" style="25"/>
    <col min="8" max="8" width="16.125" style="25" customWidth="1"/>
    <col min="9" max="16384" width="9.125" style="25"/>
  </cols>
  <sheetData>
    <row r="1" spans="1:8" ht="33.75" x14ac:dyDescent="0.35">
      <c r="A1" s="31" t="s">
        <v>49</v>
      </c>
      <c r="B1" s="27"/>
      <c r="C1" s="27"/>
      <c r="D1" s="27"/>
      <c r="E1" s="27"/>
      <c r="F1" s="27"/>
      <c r="G1" s="27"/>
      <c r="H1" s="27"/>
    </row>
    <row r="2" spans="1:8" ht="33.75" x14ac:dyDescent="0.35">
      <c r="A2" s="31" t="s">
        <v>50</v>
      </c>
      <c r="B2" s="27"/>
      <c r="C2" s="27"/>
      <c r="D2" s="27"/>
      <c r="E2" s="27"/>
      <c r="F2" s="27"/>
      <c r="G2" s="27"/>
      <c r="H2" s="27"/>
    </row>
    <row r="3" spans="1:8" ht="33.75" x14ac:dyDescent="0.35">
      <c r="A3" s="32"/>
      <c r="B3" s="28"/>
      <c r="C3" s="28"/>
      <c r="D3" s="28"/>
      <c r="E3" s="28"/>
      <c r="F3" s="28"/>
      <c r="G3" s="28"/>
      <c r="H3" s="28"/>
    </row>
    <row r="4" spans="1:8" ht="33.75" x14ac:dyDescent="0.35">
      <c r="A4" s="32" t="s">
        <v>69</v>
      </c>
      <c r="B4" s="26"/>
      <c r="C4" s="26"/>
      <c r="D4" s="26"/>
      <c r="E4" s="26"/>
      <c r="F4" s="26"/>
      <c r="G4" s="26"/>
      <c r="H4" s="26"/>
    </row>
    <row r="5" spans="1:8" ht="33.75" x14ac:dyDescent="0.35">
      <c r="A5" s="32" t="s">
        <v>70</v>
      </c>
      <c r="B5" s="26"/>
      <c r="C5" s="26"/>
      <c r="D5" s="26"/>
      <c r="E5" s="26"/>
      <c r="F5" s="26"/>
      <c r="G5" s="26"/>
      <c r="H5" s="26"/>
    </row>
    <row r="6" spans="1:8" ht="33.75" x14ac:dyDescent="0.35">
      <c r="A6" s="34" t="s">
        <v>46</v>
      </c>
      <c r="B6" s="29"/>
      <c r="C6" s="29"/>
      <c r="D6" s="29"/>
      <c r="E6" s="29"/>
      <c r="F6" s="29"/>
      <c r="G6" s="29"/>
      <c r="H6" s="29"/>
    </row>
    <row r="7" spans="1:8" ht="33.75" x14ac:dyDescent="0.35">
      <c r="A7" s="32" t="s">
        <v>47</v>
      </c>
      <c r="B7" s="26"/>
      <c r="C7" s="26"/>
      <c r="D7" s="26"/>
      <c r="E7" s="26"/>
      <c r="F7" s="26"/>
      <c r="G7" s="26"/>
      <c r="H7" s="26"/>
    </row>
    <row r="8" spans="1:8" ht="33.75" x14ac:dyDescent="0.35">
      <c r="A8" s="34" t="s">
        <v>55</v>
      </c>
      <c r="B8" s="26"/>
      <c r="C8" s="26"/>
      <c r="D8" s="26"/>
      <c r="E8" s="26"/>
      <c r="F8" s="26"/>
      <c r="G8" s="26"/>
      <c r="H8" s="26"/>
    </row>
    <row r="9" spans="1:8" ht="33.75" x14ac:dyDescent="0.35">
      <c r="A9" s="34" t="s">
        <v>56</v>
      </c>
      <c r="B9" s="26"/>
      <c r="C9" s="26"/>
      <c r="D9" s="26"/>
      <c r="E9" s="26"/>
      <c r="F9" s="26"/>
      <c r="G9" s="26"/>
      <c r="H9" s="26"/>
    </row>
    <row r="10" spans="1:8" ht="33.75" x14ac:dyDescent="0.35">
      <c r="A10" s="34" t="s">
        <v>52</v>
      </c>
      <c r="B10" s="26"/>
      <c r="C10" s="26"/>
      <c r="D10" s="26"/>
      <c r="E10" s="26"/>
      <c r="F10" s="26"/>
      <c r="G10" s="26"/>
      <c r="H10" s="26"/>
    </row>
    <row r="11" spans="1:8" ht="33.75" x14ac:dyDescent="0.35">
      <c r="A11" s="34" t="s">
        <v>53</v>
      </c>
      <c r="B11" s="26"/>
      <c r="C11" s="26"/>
      <c r="D11" s="26"/>
      <c r="E11" s="26"/>
      <c r="F11" s="26"/>
      <c r="G11" s="26"/>
      <c r="H11" s="26"/>
    </row>
    <row r="12" spans="1:8" ht="33.75" x14ac:dyDescent="0.35">
      <c r="A12" s="34" t="s">
        <v>51</v>
      </c>
      <c r="B12" s="26"/>
      <c r="C12" s="26"/>
      <c r="D12" s="26"/>
      <c r="E12" s="26"/>
      <c r="F12" s="26"/>
      <c r="G12" s="26"/>
      <c r="H12" s="26"/>
    </row>
    <row r="13" spans="1:8" ht="33.75" x14ac:dyDescent="0.35">
      <c r="A13" s="34" t="s">
        <v>54</v>
      </c>
      <c r="B13" s="26"/>
      <c r="C13" s="26"/>
      <c r="D13" s="26"/>
      <c r="E13" s="26"/>
      <c r="F13" s="26"/>
      <c r="G13" s="26"/>
      <c r="H13" s="26"/>
    </row>
    <row r="14" spans="1:8" ht="33.75" x14ac:dyDescent="0.5">
      <c r="A14" s="33" t="s">
        <v>48</v>
      </c>
      <c r="B14" s="26"/>
      <c r="C14" s="26"/>
      <c r="D14" s="26"/>
      <c r="E14" s="26"/>
      <c r="F14" s="26"/>
      <c r="G14" s="26"/>
      <c r="H14" s="26"/>
    </row>
    <row r="15" spans="1:8" ht="26.25" x14ac:dyDescent="0.4">
      <c r="A15" s="30"/>
    </row>
  </sheetData>
  <pageMargins left="0.70866141732283472" right="0.59055118110236227" top="0.98425196850393704" bottom="0.98425196850393704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O62"/>
  <sheetViews>
    <sheetView showGridLines="0" view="pageBreakPreview" zoomScaleNormal="100" zoomScaleSheetLayoutView="100" workbookViewId="0">
      <selection activeCell="Q36" sqref="Q36"/>
    </sheetView>
  </sheetViews>
  <sheetFormatPr defaultRowHeight="21" x14ac:dyDescent="0.35"/>
  <cols>
    <col min="1" max="1" width="4.125" style="73" customWidth="1"/>
    <col min="2" max="2" width="9.25" style="65" customWidth="1"/>
    <col min="3" max="3" width="5.875" style="65" customWidth="1"/>
    <col min="4" max="4" width="5.25" style="65" customWidth="1"/>
    <col min="5" max="5" width="9.375" style="65" customWidth="1"/>
    <col min="6" max="6" width="10" style="65" customWidth="1"/>
    <col min="7" max="8" width="5.75" style="65" customWidth="1"/>
    <col min="9" max="9" width="7.25" style="65" customWidth="1"/>
    <col min="10" max="10" width="6.75" style="65" customWidth="1"/>
    <col min="11" max="11" width="5" style="65" customWidth="1"/>
    <col min="12" max="12" width="8.125" style="65" customWidth="1"/>
    <col min="13" max="13" width="18.5" style="65" customWidth="1"/>
    <col min="14" max="14" width="2.375" style="65" customWidth="1"/>
    <col min="15" max="16384" width="9" style="65"/>
  </cols>
  <sheetData>
    <row r="1" spans="1:15" ht="23.25" x14ac:dyDescent="0.35">
      <c r="A1" s="365" t="s">
        <v>291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5" x14ac:dyDescent="0.35">
      <c r="A2" s="66"/>
      <c r="E2" s="368" t="s">
        <v>118</v>
      </c>
      <c r="F2" s="369"/>
      <c r="G2" s="369"/>
      <c r="H2" s="369"/>
      <c r="I2" s="369"/>
      <c r="J2" s="369"/>
    </row>
    <row r="3" spans="1:15" x14ac:dyDescent="0.35">
      <c r="A3" s="87">
        <v>1</v>
      </c>
      <c r="B3" s="68" t="s">
        <v>13</v>
      </c>
      <c r="C3" s="258"/>
      <c r="D3" s="258"/>
      <c r="E3" s="258"/>
      <c r="F3" s="258"/>
      <c r="G3" s="258"/>
      <c r="H3" s="258"/>
      <c r="I3" s="258"/>
      <c r="J3" s="258"/>
      <c r="K3" s="258"/>
    </row>
    <row r="4" spans="1:15" x14ac:dyDescent="0.35">
      <c r="A4" s="87">
        <v>2</v>
      </c>
      <c r="B4" s="68" t="s">
        <v>15</v>
      </c>
      <c r="K4" s="258"/>
    </row>
    <row r="5" spans="1:15" x14ac:dyDescent="0.35">
      <c r="A5" s="87">
        <v>3</v>
      </c>
      <c r="B5" s="68" t="s">
        <v>286</v>
      </c>
      <c r="F5" s="373"/>
      <c r="G5" s="373"/>
      <c r="H5" s="83"/>
      <c r="I5" s="83"/>
      <c r="J5" s="83"/>
      <c r="K5" s="261"/>
    </row>
    <row r="6" spans="1:15" x14ac:dyDescent="0.35">
      <c r="A6" s="87">
        <v>4</v>
      </c>
      <c r="B6" s="68" t="s">
        <v>115</v>
      </c>
      <c r="E6" s="65" t="s">
        <v>287</v>
      </c>
      <c r="G6" s="65" t="s">
        <v>288</v>
      </c>
      <c r="O6" s="68"/>
    </row>
    <row r="7" spans="1:15" x14ac:dyDescent="0.35">
      <c r="A7" s="87">
        <v>5</v>
      </c>
      <c r="B7" s="68" t="s">
        <v>114</v>
      </c>
      <c r="H7" s="68"/>
      <c r="J7" s="68" t="s">
        <v>133</v>
      </c>
      <c r="O7" s="68"/>
    </row>
    <row r="8" spans="1:15" x14ac:dyDescent="0.35">
      <c r="A8" s="87">
        <v>6</v>
      </c>
      <c r="B8" s="68" t="s">
        <v>132</v>
      </c>
      <c r="H8" s="86" t="s">
        <v>130</v>
      </c>
      <c r="L8" s="68"/>
    </row>
    <row r="9" spans="1:15" x14ac:dyDescent="0.35">
      <c r="A9" s="87"/>
      <c r="B9" s="68" t="s">
        <v>131</v>
      </c>
      <c r="H9" s="68"/>
      <c r="I9" s="68"/>
    </row>
    <row r="10" spans="1:15" x14ac:dyDescent="0.35">
      <c r="A10" s="67">
        <v>7</v>
      </c>
      <c r="B10" s="68" t="s">
        <v>117</v>
      </c>
      <c r="E10" s="74" t="s">
        <v>107</v>
      </c>
      <c r="H10" s="74" t="s">
        <v>108</v>
      </c>
    </row>
    <row r="11" spans="1:15" x14ac:dyDescent="0.35">
      <c r="A11" s="67" t="s">
        <v>137</v>
      </c>
      <c r="B11" s="94" t="s">
        <v>134</v>
      </c>
      <c r="E11" s="74"/>
      <c r="H11" s="74"/>
    </row>
    <row r="12" spans="1:15" x14ac:dyDescent="0.35">
      <c r="A12" s="67" t="s">
        <v>138</v>
      </c>
      <c r="B12" s="94" t="s">
        <v>135</v>
      </c>
      <c r="E12" s="74"/>
      <c r="H12" s="74"/>
    </row>
    <row r="13" spans="1:15" x14ac:dyDescent="0.35">
      <c r="A13" s="67" t="s">
        <v>139</v>
      </c>
      <c r="B13" s="95" t="s">
        <v>136</v>
      </c>
      <c r="E13" s="74"/>
      <c r="H13" s="74"/>
    </row>
    <row r="14" spans="1:15" s="93" customFormat="1" x14ac:dyDescent="0.35">
      <c r="A14" s="67" t="s">
        <v>141</v>
      </c>
      <c r="B14" s="96" t="s">
        <v>142</v>
      </c>
    </row>
    <row r="15" spans="1:15" s="93" customFormat="1" x14ac:dyDescent="0.35">
      <c r="B15" s="93" t="s">
        <v>143</v>
      </c>
      <c r="C15" s="97"/>
      <c r="J15" s="93" t="s">
        <v>119</v>
      </c>
    </row>
    <row r="16" spans="1:15" s="93" customFormat="1" x14ac:dyDescent="0.35">
      <c r="B16" s="274" t="s">
        <v>299</v>
      </c>
    </row>
    <row r="17" spans="1:10" s="93" customFormat="1" x14ac:dyDescent="0.35">
      <c r="B17" s="97"/>
    </row>
    <row r="18" spans="1:10" s="93" customFormat="1" x14ac:dyDescent="0.35">
      <c r="B18" s="97"/>
    </row>
    <row r="19" spans="1:10" s="93" customFormat="1" x14ac:dyDescent="0.35">
      <c r="B19" s="274" t="s">
        <v>300</v>
      </c>
      <c r="J19" s="93" t="s">
        <v>144</v>
      </c>
    </row>
    <row r="20" spans="1:10" s="93" customFormat="1" x14ac:dyDescent="0.35">
      <c r="B20" s="98" t="s">
        <v>145</v>
      </c>
    </row>
    <row r="21" spans="1:10" s="93" customFormat="1" x14ac:dyDescent="0.35"/>
    <row r="22" spans="1:10" s="93" customFormat="1" x14ac:dyDescent="0.35">
      <c r="B22" s="93" t="s">
        <v>140</v>
      </c>
    </row>
    <row r="23" spans="1:10" s="93" customFormat="1" x14ac:dyDescent="0.35">
      <c r="B23" s="93" t="s">
        <v>301</v>
      </c>
    </row>
    <row r="24" spans="1:10" x14ac:dyDescent="0.35">
      <c r="A24" s="87">
        <v>12</v>
      </c>
      <c r="B24" s="68" t="s">
        <v>146</v>
      </c>
    </row>
    <row r="25" spans="1:10" x14ac:dyDescent="0.35">
      <c r="A25" s="87"/>
    </row>
    <row r="26" spans="1:10" x14ac:dyDescent="0.35">
      <c r="A26" s="87"/>
    </row>
    <row r="27" spans="1:10" x14ac:dyDescent="0.35">
      <c r="A27" s="87"/>
    </row>
    <row r="28" spans="1:10" x14ac:dyDescent="0.35">
      <c r="A28" s="87"/>
    </row>
    <row r="29" spans="1:10" x14ac:dyDescent="0.35">
      <c r="A29" s="87"/>
    </row>
    <row r="30" spans="1:10" x14ac:dyDescent="0.35">
      <c r="A30" s="87"/>
    </row>
    <row r="31" spans="1:10" x14ac:dyDescent="0.35">
      <c r="A31" s="87">
        <v>13</v>
      </c>
      <c r="B31" s="68" t="s">
        <v>87</v>
      </c>
    </row>
    <row r="32" spans="1:10" x14ac:dyDescent="0.35">
      <c r="A32" s="87"/>
    </row>
    <row r="33" spans="1:7" x14ac:dyDescent="0.35">
      <c r="A33" s="87"/>
    </row>
    <row r="34" spans="1:7" x14ac:dyDescent="0.35">
      <c r="A34" s="87"/>
    </row>
    <row r="35" spans="1:7" x14ac:dyDescent="0.35">
      <c r="A35" s="87"/>
    </row>
    <row r="36" spans="1:7" x14ac:dyDescent="0.35">
      <c r="A36" s="87"/>
    </row>
    <row r="37" spans="1:7" x14ac:dyDescent="0.35">
      <c r="A37" s="87"/>
    </row>
    <row r="38" spans="1:7" x14ac:dyDescent="0.35">
      <c r="A38" s="87">
        <v>14</v>
      </c>
      <c r="B38" s="77" t="s">
        <v>106</v>
      </c>
      <c r="F38" s="65" t="s">
        <v>94</v>
      </c>
    </row>
    <row r="39" spans="1:7" x14ac:dyDescent="0.35">
      <c r="A39" s="87"/>
      <c r="C39" s="78"/>
      <c r="D39" s="364"/>
      <c r="E39" s="364"/>
      <c r="F39" s="364"/>
      <c r="G39" s="364"/>
    </row>
    <row r="40" spans="1:7" x14ac:dyDescent="0.35">
      <c r="A40" s="87"/>
      <c r="C40" s="76"/>
      <c r="D40" s="364"/>
      <c r="E40" s="364"/>
      <c r="F40" s="364"/>
      <c r="G40" s="364"/>
    </row>
    <row r="41" spans="1:7" x14ac:dyDescent="0.35">
      <c r="A41" s="87"/>
      <c r="C41" s="76"/>
      <c r="D41" s="364"/>
      <c r="E41" s="364"/>
      <c r="F41" s="364"/>
      <c r="G41" s="364"/>
    </row>
    <row r="42" spans="1:7" x14ac:dyDescent="0.35">
      <c r="A42" s="87"/>
    </row>
    <row r="43" spans="1:7" x14ac:dyDescent="0.35">
      <c r="A43" s="87">
        <v>15</v>
      </c>
      <c r="B43" s="68" t="s">
        <v>109</v>
      </c>
    </row>
    <row r="44" spans="1:7" x14ac:dyDescent="0.35">
      <c r="A44" s="87"/>
    </row>
    <row r="45" spans="1:7" x14ac:dyDescent="0.35">
      <c r="A45" s="87"/>
    </row>
    <row r="46" spans="1:7" x14ac:dyDescent="0.35">
      <c r="A46" s="87"/>
    </row>
    <row r="47" spans="1:7" x14ac:dyDescent="0.35">
      <c r="A47" s="87"/>
    </row>
    <row r="48" spans="1:7" x14ac:dyDescent="0.35">
      <c r="A48" s="87"/>
    </row>
    <row r="50" spans="1:12" x14ac:dyDescent="0.35">
      <c r="A50" s="87">
        <v>16</v>
      </c>
      <c r="B50" s="68" t="s">
        <v>25</v>
      </c>
    </row>
    <row r="51" spans="1:12" x14ac:dyDescent="0.35">
      <c r="B51" s="80"/>
      <c r="C51" s="65" t="s">
        <v>90</v>
      </c>
    </row>
    <row r="52" spans="1:12" x14ac:dyDescent="0.35">
      <c r="B52" s="80"/>
      <c r="C52" s="65" t="s">
        <v>91</v>
      </c>
      <c r="D52" s="81"/>
      <c r="E52" s="81"/>
      <c r="F52" s="81"/>
      <c r="G52" s="81"/>
      <c r="H52" s="81"/>
      <c r="I52" s="81"/>
      <c r="J52" s="81"/>
      <c r="K52" s="81"/>
      <c r="L52" s="81"/>
    </row>
    <row r="55" spans="1:12" x14ac:dyDescent="0.35">
      <c r="H55" s="372" t="s">
        <v>30</v>
      </c>
      <c r="I55" s="372"/>
      <c r="J55" s="372"/>
    </row>
    <row r="56" spans="1:12" x14ac:dyDescent="0.35">
      <c r="H56" s="372"/>
      <c r="I56" s="372"/>
      <c r="J56" s="372"/>
      <c r="K56" s="65" t="s">
        <v>31</v>
      </c>
    </row>
    <row r="57" spans="1:12" x14ac:dyDescent="0.35">
      <c r="H57" s="372" t="s">
        <v>32</v>
      </c>
      <c r="I57" s="372"/>
      <c r="J57" s="372"/>
    </row>
    <row r="58" spans="1:12" x14ac:dyDescent="0.35">
      <c r="A58" s="99" t="s">
        <v>147</v>
      </c>
      <c r="B58" s="89"/>
    </row>
    <row r="59" spans="1:12" x14ac:dyDescent="0.35">
      <c r="A59" s="100"/>
      <c r="B59" s="88" t="s">
        <v>294</v>
      </c>
    </row>
    <row r="60" spans="1:12" x14ac:dyDescent="0.35">
      <c r="A60" s="89"/>
      <c r="B60" s="88" t="s">
        <v>150</v>
      </c>
    </row>
    <row r="61" spans="1:12" ht="23.25" x14ac:dyDescent="0.5">
      <c r="A61" s="92"/>
      <c r="B61" s="101" t="s">
        <v>148</v>
      </c>
    </row>
    <row r="62" spans="1:12" ht="23.25" x14ac:dyDescent="0.5">
      <c r="A62" s="92"/>
      <c r="B62" s="101" t="s">
        <v>149</v>
      </c>
    </row>
  </sheetData>
  <mergeCells count="9">
    <mergeCell ref="A1:M1"/>
    <mergeCell ref="F5:G5"/>
    <mergeCell ref="H55:J55"/>
    <mergeCell ref="H56:J56"/>
    <mergeCell ref="H57:J57"/>
    <mergeCell ref="D40:G40"/>
    <mergeCell ref="D41:G41"/>
    <mergeCell ref="E2:J2"/>
    <mergeCell ref="D39:G39"/>
  </mergeCells>
  <phoneticPr fontId="27" type="noConversion"/>
  <pageMargins left="0.86614173228346458" right="0.59055118110236227" top="0.86614173228346458" bottom="0.78740157480314965" header="0.31496062992125984" footer="0.31496062992125984"/>
  <pageSetup paperSize="9" scale="80" fitToHeight="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</xdr:col>
                    <xdr:colOff>485775</xdr:colOff>
                    <xdr:row>50</xdr:row>
                    <xdr:rowOff>19050</xdr:rowOff>
                  </from>
                  <to>
                    <xdr:col>2</xdr:col>
                    <xdr:colOff>9525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</xdr:col>
                    <xdr:colOff>485775</xdr:colOff>
                    <xdr:row>51</xdr:row>
                    <xdr:rowOff>19050</xdr:rowOff>
                  </from>
                  <to>
                    <xdr:col>2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3</xdr:col>
                    <xdr:colOff>219075</xdr:colOff>
                    <xdr:row>9</xdr:row>
                    <xdr:rowOff>28575</xdr:rowOff>
                  </from>
                  <to>
                    <xdr:col>4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9</xdr:row>
                    <xdr:rowOff>38100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66675</xdr:rowOff>
                  </from>
                  <to>
                    <xdr:col>1</xdr:col>
                    <xdr:colOff>314325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1</xdr:col>
                    <xdr:colOff>57150</xdr:colOff>
                    <xdr:row>19</xdr:row>
                    <xdr:rowOff>66675</xdr:rowOff>
                  </from>
                  <to>
                    <xdr:col>1</xdr:col>
                    <xdr:colOff>314325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22</xdr:row>
                    <xdr:rowOff>66675</xdr:rowOff>
                  </from>
                  <to>
                    <xdr:col>1</xdr:col>
                    <xdr:colOff>314325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3</xdr:col>
                    <xdr:colOff>219075</xdr:colOff>
                    <xdr:row>5</xdr:row>
                    <xdr:rowOff>28575</xdr:rowOff>
                  </from>
                  <to>
                    <xdr:col>4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2" name="Check Box 12">
              <controlPr defaultSize="0" autoFill="0" autoLine="0" autoPict="0">
                <anchor moveWithCells="1">
                  <from>
                    <xdr:col>5</xdr:col>
                    <xdr:colOff>523875</xdr:colOff>
                    <xdr:row>5</xdr:row>
                    <xdr:rowOff>19050</xdr:rowOff>
                  </from>
                  <to>
                    <xdr:col>5</xdr:col>
                    <xdr:colOff>742950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  <pageSetUpPr fitToPage="1"/>
  </sheetPr>
  <dimension ref="A1:AJ26"/>
  <sheetViews>
    <sheetView showGridLines="0" view="pageBreakPreview" zoomScale="90" zoomScaleNormal="100" zoomScaleSheetLayoutView="90" workbookViewId="0">
      <pane ySplit="9" topLeftCell="A12" activePane="bottomLeft" state="frozen"/>
      <selection activeCell="K9" sqref="K9:M9"/>
      <selection pane="bottomLeft" activeCell="D12" sqref="D12"/>
    </sheetView>
  </sheetViews>
  <sheetFormatPr defaultColWidth="8" defaultRowHeight="21" x14ac:dyDescent="0.35"/>
  <cols>
    <col min="1" max="1" width="5.875" style="192" customWidth="1"/>
    <col min="2" max="2" width="8.625" style="192" customWidth="1"/>
    <col min="3" max="3" width="49" style="192" customWidth="1"/>
    <col min="4" max="4" width="7.875" style="192" customWidth="1"/>
    <col min="5" max="5" width="8.375" style="192" bestFit="1" customWidth="1"/>
    <col min="6" max="6" width="7.5" style="192" bestFit="1" customWidth="1"/>
    <col min="7" max="7" width="5" style="192" customWidth="1"/>
    <col min="8" max="8" width="5.5" style="192" customWidth="1"/>
    <col min="9" max="9" width="9.75" style="192" customWidth="1"/>
    <col min="10" max="10" width="6" style="192" customWidth="1"/>
    <col min="11" max="11" width="6.75" style="107" bestFit="1" customWidth="1"/>
    <col min="12" max="12" width="11.25" style="107" bestFit="1" customWidth="1"/>
    <col min="13" max="13" width="13.125" style="192" bestFit="1" customWidth="1"/>
    <col min="14" max="17" width="10.375" style="192" customWidth="1"/>
    <col min="18" max="18" width="10.75" style="192" customWidth="1"/>
    <col min="19" max="19" width="7.875" style="192" customWidth="1"/>
    <col min="20" max="21" width="6.625" style="192" customWidth="1"/>
    <col min="22" max="27" width="7.625" style="192" hidden="1" customWidth="1"/>
    <col min="28" max="28" width="6.75" style="108" hidden="1" customWidth="1"/>
    <col min="29" max="29" width="9.5" style="192" customWidth="1"/>
    <col min="30" max="30" width="27.875" style="192" customWidth="1"/>
    <col min="31" max="32" width="8.25" style="192" customWidth="1"/>
    <col min="33" max="33" width="7.75" style="192" customWidth="1"/>
    <col min="34" max="16384" width="8" style="192"/>
  </cols>
  <sheetData>
    <row r="1" spans="1:36" s="105" customFormat="1" ht="23.25" x14ac:dyDescent="0.35">
      <c r="A1" s="339" t="s">
        <v>236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104"/>
      <c r="AD1" s="104"/>
      <c r="AE1" s="104"/>
      <c r="AF1" s="104"/>
      <c r="AG1" s="104"/>
      <c r="AH1" s="104"/>
      <c r="AI1" s="104"/>
      <c r="AJ1" s="104"/>
    </row>
    <row r="2" spans="1:36" s="105" customFormat="1" ht="23.25" x14ac:dyDescent="0.35">
      <c r="A2" s="339" t="s">
        <v>235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104"/>
      <c r="AD2" s="104"/>
      <c r="AE2" s="104"/>
      <c r="AF2" s="104"/>
      <c r="AG2" s="104"/>
    </row>
    <row r="3" spans="1:36" s="105" customFormat="1" x14ac:dyDescent="0.35">
      <c r="A3" s="106" t="s">
        <v>13</v>
      </c>
      <c r="B3" s="106"/>
      <c r="K3" s="107"/>
      <c r="L3" s="107"/>
      <c r="AB3" s="108"/>
    </row>
    <row r="4" spans="1:36" s="105" customFormat="1" x14ac:dyDescent="0.35">
      <c r="A4" s="106"/>
      <c r="B4" s="106"/>
      <c r="K4" s="107"/>
      <c r="L4" s="107"/>
      <c r="AB4" s="108"/>
    </row>
    <row r="5" spans="1:36" s="210" customFormat="1" ht="24" customHeight="1" x14ac:dyDescent="0.2">
      <c r="A5" s="381" t="s">
        <v>152</v>
      </c>
      <c r="B5" s="380" t="s">
        <v>274</v>
      </c>
      <c r="C5" s="397" t="s">
        <v>275</v>
      </c>
      <c r="D5" s="380" t="s">
        <v>213</v>
      </c>
      <c r="E5" s="380"/>
      <c r="F5" s="380"/>
      <c r="G5" s="380"/>
      <c r="H5" s="380"/>
      <c r="I5" s="381" t="s">
        <v>214</v>
      </c>
      <c r="J5" s="381" t="s">
        <v>156</v>
      </c>
      <c r="K5" s="391" t="s">
        <v>238</v>
      </c>
      <c r="L5" s="392"/>
      <c r="M5" s="392"/>
      <c r="N5" s="392"/>
      <c r="O5" s="392"/>
      <c r="P5" s="392"/>
      <c r="Q5" s="393"/>
      <c r="R5" s="385" t="s">
        <v>215</v>
      </c>
      <c r="S5" s="386"/>
      <c r="T5" s="386"/>
      <c r="U5" s="387"/>
      <c r="V5" s="391" t="s">
        <v>216</v>
      </c>
      <c r="W5" s="392"/>
      <c r="X5" s="392"/>
      <c r="Y5" s="392"/>
      <c r="Z5" s="392"/>
      <c r="AA5" s="392"/>
      <c r="AB5" s="393"/>
    </row>
    <row r="6" spans="1:36" s="211" customFormat="1" ht="24" customHeight="1" x14ac:dyDescent="0.2">
      <c r="A6" s="378"/>
      <c r="B6" s="380"/>
      <c r="C6" s="398"/>
      <c r="D6" s="378" t="s">
        <v>217</v>
      </c>
      <c r="E6" s="378" t="s">
        <v>218</v>
      </c>
      <c r="F6" s="378" t="s">
        <v>161</v>
      </c>
      <c r="G6" s="378" t="s">
        <v>162</v>
      </c>
      <c r="H6" s="378" t="s">
        <v>163</v>
      </c>
      <c r="I6" s="378"/>
      <c r="J6" s="378"/>
      <c r="K6" s="394" t="s">
        <v>164</v>
      </c>
      <c r="L6" s="383" t="s">
        <v>165</v>
      </c>
      <c r="M6" s="378" t="s">
        <v>166</v>
      </c>
      <c r="N6" s="378" t="s">
        <v>167</v>
      </c>
      <c r="O6" s="380" t="s">
        <v>168</v>
      </c>
      <c r="P6" s="380"/>
      <c r="Q6" s="380"/>
      <c r="R6" s="388"/>
      <c r="S6" s="389"/>
      <c r="T6" s="389"/>
      <c r="U6" s="390"/>
      <c r="V6" s="381" t="s">
        <v>169</v>
      </c>
      <c r="W6" s="382" t="s">
        <v>164</v>
      </c>
      <c r="X6" s="382" t="s">
        <v>165</v>
      </c>
      <c r="Y6" s="381" t="s">
        <v>166</v>
      </c>
      <c r="Z6" s="380" t="s">
        <v>168</v>
      </c>
      <c r="AA6" s="380"/>
      <c r="AB6" s="380"/>
    </row>
    <row r="7" spans="1:36" s="211" customFormat="1" ht="86.25" customHeight="1" x14ac:dyDescent="0.2">
      <c r="A7" s="378"/>
      <c r="B7" s="380"/>
      <c r="C7" s="398"/>
      <c r="D7" s="378"/>
      <c r="E7" s="378"/>
      <c r="F7" s="378"/>
      <c r="G7" s="400"/>
      <c r="H7" s="378"/>
      <c r="I7" s="378"/>
      <c r="J7" s="378"/>
      <c r="K7" s="395"/>
      <c r="L7" s="383"/>
      <c r="M7" s="378"/>
      <c r="N7" s="378"/>
      <c r="O7" s="209" t="s">
        <v>170</v>
      </c>
      <c r="P7" s="209" t="s">
        <v>171</v>
      </c>
      <c r="Q7" s="209" t="s">
        <v>126</v>
      </c>
      <c r="R7" s="212" t="s">
        <v>219</v>
      </c>
      <c r="S7" s="212" t="s">
        <v>220</v>
      </c>
      <c r="T7" s="212" t="s">
        <v>221</v>
      </c>
      <c r="U7" s="212" t="s">
        <v>222</v>
      </c>
      <c r="V7" s="378"/>
      <c r="W7" s="383"/>
      <c r="X7" s="383"/>
      <c r="Y7" s="378"/>
      <c r="Z7" s="209" t="s">
        <v>170</v>
      </c>
      <c r="AA7" s="209" t="s">
        <v>171</v>
      </c>
      <c r="AB7" s="213" t="s">
        <v>126</v>
      </c>
    </row>
    <row r="8" spans="1:36" s="211" customFormat="1" ht="35.25" customHeight="1" x14ac:dyDescent="0.2">
      <c r="A8" s="379"/>
      <c r="B8" s="380"/>
      <c r="C8" s="399"/>
      <c r="D8" s="379"/>
      <c r="E8" s="379"/>
      <c r="F8" s="379"/>
      <c r="G8" s="401"/>
      <c r="H8" s="379"/>
      <c r="I8" s="379"/>
      <c r="J8" s="379"/>
      <c r="K8" s="396"/>
      <c r="L8" s="384"/>
      <c r="M8" s="379"/>
      <c r="N8" s="379"/>
      <c r="O8" s="214"/>
      <c r="P8" s="214"/>
      <c r="Q8" s="214"/>
      <c r="R8" s="215" t="s">
        <v>174</v>
      </c>
      <c r="S8" s="215" t="s">
        <v>174</v>
      </c>
      <c r="T8" s="215" t="s">
        <v>174</v>
      </c>
      <c r="U8" s="215" t="s">
        <v>174</v>
      </c>
      <c r="V8" s="379"/>
      <c r="W8" s="384"/>
      <c r="X8" s="384"/>
      <c r="Y8" s="379"/>
      <c r="Z8" s="214"/>
      <c r="AA8" s="214"/>
      <c r="AB8" s="214"/>
    </row>
    <row r="9" spans="1:36" s="211" customFormat="1" ht="25.5" customHeight="1" x14ac:dyDescent="0.2">
      <c r="A9" s="216" t="s">
        <v>175</v>
      </c>
      <c r="B9" s="216" t="s">
        <v>176</v>
      </c>
      <c r="C9" s="216" t="s">
        <v>177</v>
      </c>
      <c r="D9" s="216" t="s">
        <v>178</v>
      </c>
      <c r="E9" s="216" t="s">
        <v>179</v>
      </c>
      <c r="F9" s="216" t="s">
        <v>180</v>
      </c>
      <c r="G9" s="216" t="s">
        <v>181</v>
      </c>
      <c r="H9" s="216" t="s">
        <v>182</v>
      </c>
      <c r="I9" s="216" t="s">
        <v>183</v>
      </c>
      <c r="J9" s="216" t="s">
        <v>184</v>
      </c>
      <c r="K9" s="374" t="s">
        <v>185</v>
      </c>
      <c r="L9" s="375"/>
      <c r="M9" s="376"/>
      <c r="N9" s="216" t="s">
        <v>186</v>
      </c>
      <c r="O9" s="216" t="s">
        <v>187</v>
      </c>
      <c r="P9" s="216" t="s">
        <v>188</v>
      </c>
      <c r="Q9" s="216" t="s">
        <v>189</v>
      </c>
      <c r="R9" s="216" t="s">
        <v>190</v>
      </c>
      <c r="S9" s="216" t="s">
        <v>191</v>
      </c>
      <c r="T9" s="216" t="s">
        <v>192</v>
      </c>
      <c r="U9" s="216" t="s">
        <v>193</v>
      </c>
      <c r="V9" s="374" t="s">
        <v>195</v>
      </c>
      <c r="W9" s="375"/>
      <c r="X9" s="375"/>
      <c r="Y9" s="376"/>
      <c r="Z9" s="216" t="s">
        <v>196</v>
      </c>
      <c r="AA9" s="216" t="s">
        <v>223</v>
      </c>
      <c r="AB9" s="216" t="s">
        <v>224</v>
      </c>
    </row>
    <row r="10" spans="1:36" s="124" customFormat="1" x14ac:dyDescent="0.2">
      <c r="A10" s="217"/>
      <c r="B10" s="218"/>
      <c r="C10" s="116" t="s">
        <v>234</v>
      </c>
      <c r="D10" s="219"/>
      <c r="E10" s="219"/>
      <c r="F10" s="219"/>
      <c r="G10" s="219"/>
      <c r="H10" s="219"/>
      <c r="I10" s="219"/>
      <c r="J10" s="220"/>
      <c r="K10" s="119">
        <f>SUM(K11,K13)</f>
        <v>3</v>
      </c>
      <c r="L10" s="119"/>
      <c r="M10" s="119">
        <f>SUM(M11,M13)</f>
        <v>9650900</v>
      </c>
      <c r="N10" s="221"/>
      <c r="O10" s="221"/>
      <c r="P10" s="221"/>
      <c r="Q10" s="2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2"/>
    </row>
    <row r="11" spans="1:36" s="205" customFormat="1" x14ac:dyDescent="0.2">
      <c r="A11" s="237"/>
      <c r="B11" s="238"/>
      <c r="C11" s="239" t="s">
        <v>225</v>
      </c>
      <c r="D11" s="240"/>
      <c r="E11" s="240"/>
      <c r="F11" s="240"/>
      <c r="G11" s="240"/>
      <c r="H11" s="240"/>
      <c r="I11" s="240"/>
      <c r="J11" s="240"/>
      <c r="K11" s="202">
        <f>SUM(K12:K12)</f>
        <v>1</v>
      </c>
      <c r="L11" s="202"/>
      <c r="M11" s="202">
        <f>SUM(M12:M12)</f>
        <v>9513900</v>
      </c>
      <c r="N11" s="241"/>
      <c r="O11" s="241"/>
      <c r="P11" s="241"/>
      <c r="Q11" s="241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4"/>
    </row>
    <row r="12" spans="1:36" s="136" customFormat="1" ht="162.75" customHeight="1" x14ac:dyDescent="0.2">
      <c r="A12" s="125">
        <v>1</v>
      </c>
      <c r="B12" s="125"/>
      <c r="C12" s="222" t="s">
        <v>226</v>
      </c>
      <c r="D12" s="125">
        <v>10</v>
      </c>
      <c r="E12" s="125">
        <v>5</v>
      </c>
      <c r="F12" s="125">
        <v>2</v>
      </c>
      <c r="G12" s="125">
        <v>3</v>
      </c>
      <c r="H12" s="125">
        <v>5</v>
      </c>
      <c r="I12" s="125" t="s">
        <v>225</v>
      </c>
      <c r="J12" s="125" t="s">
        <v>227</v>
      </c>
      <c r="K12" s="223">
        <v>1</v>
      </c>
      <c r="L12" s="223">
        <v>9513900</v>
      </c>
      <c r="M12" s="224">
        <f>K12*L12</f>
        <v>9513900</v>
      </c>
      <c r="N12" s="225"/>
      <c r="O12" s="226">
        <v>1</v>
      </c>
      <c r="P12" s="225"/>
      <c r="Q12" s="225"/>
      <c r="R12" s="227" t="s">
        <v>174</v>
      </c>
      <c r="S12" s="227" t="s">
        <v>174</v>
      </c>
      <c r="T12" s="227" t="s">
        <v>174</v>
      </c>
      <c r="U12" s="227" t="s">
        <v>174</v>
      </c>
      <c r="V12" s="228" t="s">
        <v>228</v>
      </c>
      <c r="W12" s="228" t="s">
        <v>229</v>
      </c>
      <c r="X12" s="226"/>
      <c r="Y12" s="226"/>
      <c r="Z12" s="226"/>
      <c r="AA12" s="226"/>
      <c r="AB12" s="229">
        <v>3</v>
      </c>
    </row>
    <row r="13" spans="1:36" s="205" customFormat="1" x14ac:dyDescent="0.2">
      <c r="A13" s="238"/>
      <c r="B13" s="238"/>
      <c r="C13" s="239" t="s">
        <v>230</v>
      </c>
      <c r="D13" s="240"/>
      <c r="E13" s="240"/>
      <c r="F13" s="240"/>
      <c r="G13" s="240"/>
      <c r="H13" s="240"/>
      <c r="I13" s="240"/>
      <c r="J13" s="240"/>
      <c r="K13" s="202">
        <f>SUM(K14:K15)</f>
        <v>2</v>
      </c>
      <c r="L13" s="202"/>
      <c r="M13" s="202">
        <f>SUM(M14:M15)</f>
        <v>137000</v>
      </c>
      <c r="N13" s="241"/>
      <c r="O13" s="241"/>
      <c r="P13" s="241"/>
      <c r="Q13" s="241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4"/>
    </row>
    <row r="14" spans="1:36" s="166" customFormat="1" ht="42" x14ac:dyDescent="0.2">
      <c r="A14" s="148">
        <v>2</v>
      </c>
      <c r="B14" s="148"/>
      <c r="C14" s="230" t="s">
        <v>231</v>
      </c>
      <c r="D14" s="148">
        <v>1</v>
      </c>
      <c r="E14" s="148">
        <v>1</v>
      </c>
      <c r="F14" s="148">
        <v>0</v>
      </c>
      <c r="G14" s="148">
        <v>1</v>
      </c>
      <c r="H14" s="148"/>
      <c r="I14" s="287" t="s">
        <v>305</v>
      </c>
      <c r="J14" s="148" t="s">
        <v>232</v>
      </c>
      <c r="K14" s="231">
        <v>1</v>
      </c>
      <c r="L14" s="231">
        <v>137000</v>
      </c>
      <c r="M14" s="232">
        <f>K14*L14</f>
        <v>137000</v>
      </c>
      <c r="N14" s="232"/>
      <c r="O14" s="226">
        <v>1</v>
      </c>
      <c r="P14" s="232"/>
      <c r="Q14" s="232"/>
      <c r="R14" s="233" t="s">
        <v>174</v>
      </c>
      <c r="S14" s="233" t="s">
        <v>174</v>
      </c>
      <c r="T14" s="233" t="s">
        <v>174</v>
      </c>
      <c r="U14" s="233" t="s">
        <v>174</v>
      </c>
      <c r="V14" s="234"/>
      <c r="W14" s="234"/>
      <c r="X14" s="234"/>
      <c r="Y14" s="234"/>
      <c r="Z14" s="234"/>
      <c r="AA14" s="234"/>
      <c r="AB14" s="235"/>
    </row>
    <row r="15" spans="1:36" s="166" customFormat="1" ht="42" x14ac:dyDescent="0.2">
      <c r="A15" s="148">
        <v>3</v>
      </c>
      <c r="B15" s="148"/>
      <c r="C15" s="236" t="s">
        <v>233</v>
      </c>
      <c r="D15" s="148">
        <v>1</v>
      </c>
      <c r="E15" s="148">
        <v>1</v>
      </c>
      <c r="F15" s="148">
        <v>1</v>
      </c>
      <c r="G15" s="148"/>
      <c r="H15" s="148"/>
      <c r="I15" s="287" t="s">
        <v>305</v>
      </c>
      <c r="J15" s="148" t="s">
        <v>232</v>
      </c>
      <c r="K15" s="231">
        <v>1</v>
      </c>
      <c r="L15" s="231"/>
      <c r="M15" s="232">
        <f>K15*L15</f>
        <v>0</v>
      </c>
      <c r="N15" s="232"/>
      <c r="O15" s="232"/>
      <c r="P15" s="232"/>
      <c r="Q15" s="232"/>
      <c r="R15" s="233" t="s">
        <v>174</v>
      </c>
      <c r="S15" s="233" t="s">
        <v>174</v>
      </c>
      <c r="T15" s="233" t="s">
        <v>174</v>
      </c>
      <c r="U15" s="233" t="s">
        <v>174</v>
      </c>
      <c r="V15" s="234">
        <v>2565</v>
      </c>
      <c r="W15" s="234"/>
      <c r="X15" s="234"/>
      <c r="Y15" s="234"/>
      <c r="Z15" s="234"/>
      <c r="AA15" s="234">
        <v>2</v>
      </c>
      <c r="AB15" s="235"/>
    </row>
    <row r="16" spans="1:36" s="157" customFormat="1" x14ac:dyDescent="0.35">
      <c r="A16" s="177"/>
      <c r="B16" s="177"/>
      <c r="C16" s="105"/>
      <c r="D16" s="105"/>
      <c r="E16" s="105"/>
      <c r="F16" s="105"/>
      <c r="G16" s="105"/>
      <c r="H16" s="105"/>
      <c r="I16" s="105"/>
      <c r="J16" s="105"/>
      <c r="K16" s="179"/>
      <c r="L16" s="179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2"/>
      <c r="AC16" s="180"/>
    </row>
    <row r="17" spans="1:29" s="180" customFormat="1" ht="23.25" x14ac:dyDescent="0.35">
      <c r="A17" s="106"/>
      <c r="B17" s="106"/>
      <c r="C17" s="207" t="s">
        <v>211</v>
      </c>
      <c r="K17" s="179"/>
      <c r="L17" s="179"/>
      <c r="AA17" s="184"/>
    </row>
    <row r="18" spans="1:29" s="180" customFormat="1" ht="23.25" x14ac:dyDescent="0.35">
      <c r="A18" s="106"/>
      <c r="B18" s="106"/>
      <c r="C18" s="208" t="s">
        <v>208</v>
      </c>
      <c r="K18" s="179"/>
      <c r="L18" s="179"/>
      <c r="AA18" s="184"/>
    </row>
    <row r="19" spans="1:29" s="157" customFormat="1" x14ac:dyDescent="0.35">
      <c r="A19" s="177"/>
      <c r="B19" s="177"/>
      <c r="C19" s="185"/>
      <c r="K19" s="179"/>
      <c r="L19" s="179"/>
      <c r="M19" s="180"/>
      <c r="N19" s="180"/>
      <c r="O19" s="180"/>
      <c r="P19" s="180"/>
      <c r="Q19" s="180"/>
      <c r="R19" s="185"/>
      <c r="AB19" s="187"/>
      <c r="AC19" s="180"/>
    </row>
    <row r="20" spans="1:29" x14ac:dyDescent="0.35">
      <c r="C20" s="190"/>
      <c r="D20" s="190"/>
      <c r="E20" s="190"/>
      <c r="F20" s="190"/>
      <c r="G20" s="190"/>
      <c r="H20" s="190"/>
      <c r="I20" s="190"/>
      <c r="J20" s="190"/>
      <c r="K20" s="191"/>
      <c r="L20" s="191"/>
      <c r="M20" s="190"/>
      <c r="N20" s="190"/>
      <c r="O20" s="190"/>
      <c r="P20" s="190"/>
      <c r="Q20" s="190"/>
    </row>
    <row r="21" spans="1:29" x14ac:dyDescent="0.35">
      <c r="A21" s="183"/>
      <c r="C21" s="189"/>
      <c r="J21" s="190"/>
      <c r="K21" s="191"/>
      <c r="L21" s="191"/>
      <c r="M21" s="190"/>
      <c r="N21" s="190"/>
      <c r="O21" s="190"/>
      <c r="P21" s="190"/>
      <c r="Q21" s="190"/>
    </row>
    <row r="22" spans="1:29" x14ac:dyDescent="0.35">
      <c r="A22" s="193"/>
      <c r="B22" s="193"/>
      <c r="C22" s="25"/>
      <c r="J22" s="190"/>
      <c r="K22" s="191"/>
      <c r="L22" s="191"/>
      <c r="M22" s="190"/>
      <c r="N22" s="190"/>
      <c r="O22" s="190"/>
      <c r="P22" s="190"/>
      <c r="Q22" s="190"/>
    </row>
    <row r="23" spans="1:29" x14ac:dyDescent="0.35">
      <c r="A23" s="194"/>
      <c r="C23" s="189"/>
      <c r="D23" s="189"/>
      <c r="E23" s="189"/>
      <c r="F23" s="189"/>
      <c r="G23" s="189"/>
      <c r="H23" s="189"/>
      <c r="I23" s="189"/>
      <c r="J23" s="189"/>
      <c r="K23" s="195"/>
      <c r="L23" s="195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</row>
    <row r="24" spans="1:29" x14ac:dyDescent="0.35">
      <c r="D24" s="25"/>
      <c r="E24" s="377"/>
      <c r="F24" s="377"/>
      <c r="G24" s="377"/>
      <c r="H24" s="377"/>
      <c r="I24" s="377"/>
      <c r="L24" s="377"/>
      <c r="M24" s="377"/>
      <c r="N24" s="377"/>
      <c r="O24" s="377"/>
      <c r="P24" s="377"/>
      <c r="Q24" s="377"/>
      <c r="R24" s="377"/>
      <c r="S24" s="189"/>
      <c r="T24" s="189"/>
      <c r="U24" s="189"/>
      <c r="V24" s="189"/>
      <c r="W24" s="189"/>
      <c r="X24" s="189"/>
      <c r="Y24" s="189"/>
      <c r="Z24" s="189"/>
      <c r="AA24" s="189"/>
    </row>
    <row r="25" spans="1:29" x14ac:dyDescent="0.35">
      <c r="B25" s="194"/>
      <c r="C25" s="194"/>
      <c r="D25" s="25"/>
    </row>
    <row r="26" spans="1:29" x14ac:dyDescent="0.35">
      <c r="A26" s="194"/>
      <c r="B26" s="194"/>
      <c r="C26" s="194"/>
      <c r="D26" s="25"/>
    </row>
  </sheetData>
  <mergeCells count="30">
    <mergeCell ref="A1:AB1"/>
    <mergeCell ref="A2:AB2"/>
    <mergeCell ref="A5:A8"/>
    <mergeCell ref="B5:B8"/>
    <mergeCell ref="C5:C8"/>
    <mergeCell ref="D5:H5"/>
    <mergeCell ref="I5:I8"/>
    <mergeCell ref="J5:J8"/>
    <mergeCell ref="K5:Q5"/>
    <mergeCell ref="D6:D8"/>
    <mergeCell ref="E6:E8"/>
    <mergeCell ref="F6:F8"/>
    <mergeCell ref="G6:G8"/>
    <mergeCell ref="H6:H8"/>
    <mergeCell ref="Z6:AB6"/>
    <mergeCell ref="K9:M9"/>
    <mergeCell ref="V9:Y9"/>
    <mergeCell ref="E24:I24"/>
    <mergeCell ref="L24:R24"/>
    <mergeCell ref="N6:N8"/>
    <mergeCell ref="O6:Q6"/>
    <mergeCell ref="V6:V8"/>
    <mergeCell ref="W6:W8"/>
    <mergeCell ref="X6:X8"/>
    <mergeCell ref="Y6:Y8"/>
    <mergeCell ref="R5:U6"/>
    <mergeCell ref="V5:AB5"/>
    <mergeCell ref="K6:K8"/>
    <mergeCell ref="L6:L8"/>
    <mergeCell ref="M6:M8"/>
  </mergeCells>
  <pageMargins left="0.19685039370078741" right="0.19685039370078741" top="0.55118110236220474" bottom="0.55118110236220474" header="0.31496062992125984" footer="0.31496062992125984"/>
  <pageSetup paperSize="9" scale="62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7"/>
  <sheetViews>
    <sheetView showGridLines="0" view="pageBreakPreview" zoomScaleNormal="100" zoomScaleSheetLayoutView="100" workbookViewId="0">
      <selection activeCell="Q12" sqref="Q11:Q12"/>
    </sheetView>
  </sheetViews>
  <sheetFormatPr defaultRowHeight="21" x14ac:dyDescent="0.35"/>
  <cols>
    <col min="1" max="1" width="4.125" style="66" customWidth="1"/>
    <col min="2" max="2" width="9.25" style="65" customWidth="1"/>
    <col min="3" max="3" width="5.875" style="65" customWidth="1"/>
    <col min="4" max="4" width="5.25" style="65" customWidth="1"/>
    <col min="5" max="5" width="9.375" style="65" customWidth="1"/>
    <col min="6" max="6" width="10" style="65" customWidth="1"/>
    <col min="7" max="8" width="5.75" style="65" customWidth="1"/>
    <col min="9" max="9" width="7.25" style="65" customWidth="1"/>
    <col min="10" max="10" width="6.75" style="65" customWidth="1"/>
    <col min="11" max="11" width="5" style="65" customWidth="1"/>
    <col min="12" max="12" width="8.125" style="65" customWidth="1"/>
    <col min="13" max="13" width="19.875" style="65" customWidth="1"/>
    <col min="14" max="14" width="2.375" style="65" customWidth="1"/>
    <col min="15" max="16384" width="9" style="65"/>
  </cols>
  <sheetData>
    <row r="1" spans="1:13" ht="23.25" x14ac:dyDescent="0.35">
      <c r="A1" s="365" t="s">
        <v>102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ht="15.75" customHeight="1" x14ac:dyDescent="0.35"/>
    <row r="3" spans="1:13" x14ac:dyDescent="0.35">
      <c r="A3" s="67">
        <v>1</v>
      </c>
      <c r="B3" s="68" t="s">
        <v>13</v>
      </c>
      <c r="C3" s="72"/>
      <c r="D3" s="72"/>
      <c r="E3" s="72"/>
      <c r="F3" s="72"/>
      <c r="G3" s="72"/>
      <c r="H3" s="72"/>
      <c r="I3" s="72"/>
      <c r="J3" s="72"/>
      <c r="K3" s="72"/>
    </row>
    <row r="4" spans="1:13" x14ac:dyDescent="0.35">
      <c r="A4" s="67">
        <v>2</v>
      </c>
      <c r="B4" s="68" t="s">
        <v>15</v>
      </c>
      <c r="D4" s="70"/>
      <c r="E4" s="70"/>
      <c r="F4" s="70"/>
      <c r="G4" s="70"/>
      <c r="H4" s="70"/>
      <c r="I4" s="70"/>
      <c r="J4" s="70"/>
      <c r="K4" s="71"/>
    </row>
    <row r="5" spans="1:13" x14ac:dyDescent="0.35">
      <c r="A5" s="67">
        <v>3</v>
      </c>
      <c r="B5" s="68" t="s">
        <v>110</v>
      </c>
      <c r="D5" s="69" t="s">
        <v>86</v>
      </c>
      <c r="E5" s="69"/>
      <c r="F5" s="403"/>
      <c r="G5" s="403"/>
      <c r="H5" s="83" t="s">
        <v>111</v>
      </c>
      <c r="I5" s="83"/>
      <c r="J5" s="83"/>
      <c r="K5" s="84" t="s">
        <v>113</v>
      </c>
      <c r="L5" s="69"/>
    </row>
    <row r="6" spans="1:13" x14ac:dyDescent="0.35">
      <c r="A6" s="67">
        <v>4</v>
      </c>
      <c r="B6" s="68" t="s">
        <v>115</v>
      </c>
      <c r="D6" s="70"/>
      <c r="E6" s="69"/>
      <c r="F6" s="69"/>
      <c r="G6" s="69"/>
      <c r="H6" s="69"/>
      <c r="I6" s="69"/>
      <c r="J6" s="69"/>
      <c r="K6" s="69"/>
    </row>
    <row r="7" spans="1:13" x14ac:dyDescent="0.35">
      <c r="A7" s="67">
        <v>5</v>
      </c>
      <c r="B7" s="68" t="s">
        <v>114</v>
      </c>
      <c r="C7" s="69"/>
      <c r="D7" s="69"/>
      <c r="E7" s="69"/>
      <c r="F7" s="69"/>
      <c r="G7" s="69"/>
      <c r="H7" s="85"/>
      <c r="I7" s="69"/>
      <c r="J7" s="69"/>
      <c r="K7" s="69"/>
    </row>
    <row r="8" spans="1:13" x14ac:dyDescent="0.35">
      <c r="A8" s="67">
        <v>6</v>
      </c>
      <c r="B8" s="86" t="s">
        <v>89</v>
      </c>
      <c r="C8" s="69"/>
      <c r="D8" s="69"/>
      <c r="E8" s="69"/>
      <c r="F8" s="85"/>
      <c r="G8" s="69"/>
      <c r="H8" s="85"/>
      <c r="I8" s="69"/>
      <c r="J8" s="69"/>
      <c r="K8" s="69"/>
    </row>
    <row r="9" spans="1:13" x14ac:dyDescent="0.35">
      <c r="A9" s="67">
        <v>7</v>
      </c>
      <c r="B9" s="68" t="s">
        <v>117</v>
      </c>
      <c r="E9" s="74" t="s">
        <v>107</v>
      </c>
      <c r="H9" s="74" t="s">
        <v>108</v>
      </c>
    </row>
    <row r="10" spans="1:13" x14ac:dyDescent="0.35">
      <c r="A10" s="67">
        <v>8</v>
      </c>
      <c r="B10" s="68" t="s">
        <v>22</v>
      </c>
      <c r="E10" s="364"/>
      <c r="F10" s="364"/>
      <c r="G10" s="364"/>
      <c r="H10" s="364"/>
      <c r="I10" s="364"/>
      <c r="J10" s="364"/>
      <c r="K10" s="364"/>
      <c r="L10" s="364"/>
      <c r="M10" s="364"/>
    </row>
    <row r="11" spans="1:13" x14ac:dyDescent="0.35">
      <c r="A11" s="67"/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</row>
    <row r="12" spans="1:13" x14ac:dyDescent="0.35">
      <c r="A12" s="67"/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</row>
    <row r="13" spans="1:13" x14ac:dyDescent="0.35">
      <c r="A13" s="67"/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</row>
    <row r="14" spans="1:13" x14ac:dyDescent="0.35">
      <c r="A14" s="67"/>
      <c r="B14" s="402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</row>
    <row r="15" spans="1:13" x14ac:dyDescent="0.35">
      <c r="A15" s="67"/>
      <c r="B15" s="402"/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2"/>
    </row>
    <row r="16" spans="1:13" x14ac:dyDescent="0.35">
      <c r="A16" s="67"/>
      <c r="B16" s="402"/>
      <c r="C16" s="402"/>
      <c r="D16" s="402"/>
      <c r="E16" s="402"/>
      <c r="F16" s="402"/>
      <c r="G16" s="402"/>
      <c r="H16" s="402"/>
      <c r="I16" s="402"/>
      <c r="J16" s="402"/>
      <c r="K16" s="402"/>
      <c r="L16" s="402"/>
      <c r="M16" s="402"/>
    </row>
    <row r="17" spans="1:13" x14ac:dyDescent="0.35">
      <c r="A17" s="67">
        <v>9</v>
      </c>
      <c r="B17" s="68" t="s">
        <v>87</v>
      </c>
    </row>
    <row r="18" spans="1:13" x14ac:dyDescent="0.35">
      <c r="A18" s="67"/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</row>
    <row r="19" spans="1:13" x14ac:dyDescent="0.35">
      <c r="A19" s="67"/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</row>
    <row r="20" spans="1:13" x14ac:dyDescent="0.35">
      <c r="A20" s="67"/>
      <c r="B20" s="402"/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</row>
    <row r="21" spans="1:13" x14ac:dyDescent="0.35">
      <c r="A21" s="67"/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</row>
    <row r="22" spans="1:13" x14ac:dyDescent="0.35">
      <c r="A22" s="67"/>
      <c r="B22" s="402"/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</row>
    <row r="23" spans="1:13" x14ac:dyDescent="0.35">
      <c r="A23" s="67"/>
      <c r="B23" s="402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</row>
    <row r="24" spans="1:13" x14ac:dyDescent="0.35">
      <c r="A24" s="67">
        <v>10</v>
      </c>
      <c r="B24" s="77" t="s">
        <v>106</v>
      </c>
      <c r="E24" s="70"/>
      <c r="F24" s="65" t="s">
        <v>94</v>
      </c>
    </row>
    <row r="25" spans="1:13" x14ac:dyDescent="0.35">
      <c r="A25" s="67"/>
      <c r="C25" s="78">
        <v>1</v>
      </c>
      <c r="D25" s="402"/>
      <c r="E25" s="402"/>
      <c r="F25" s="402"/>
      <c r="G25" s="402"/>
    </row>
    <row r="26" spans="1:13" x14ac:dyDescent="0.35">
      <c r="A26" s="67"/>
      <c r="C26" s="76">
        <v>2</v>
      </c>
      <c r="D26" s="402"/>
      <c r="E26" s="402"/>
      <c r="F26" s="402"/>
      <c r="G26" s="402"/>
    </row>
    <row r="27" spans="1:13" x14ac:dyDescent="0.35">
      <c r="A27" s="67"/>
      <c r="C27" s="76">
        <v>3</v>
      </c>
      <c r="D27" s="402"/>
      <c r="E27" s="402"/>
      <c r="F27" s="402"/>
      <c r="G27" s="402"/>
    </row>
    <row r="28" spans="1:13" x14ac:dyDescent="0.35">
      <c r="A28" s="67"/>
    </row>
    <row r="29" spans="1:13" x14ac:dyDescent="0.35">
      <c r="A29" s="67">
        <v>11</v>
      </c>
      <c r="B29" s="68" t="s">
        <v>116</v>
      </c>
    </row>
    <row r="30" spans="1:13" x14ac:dyDescent="0.35">
      <c r="A30" s="67"/>
      <c r="B30" s="402"/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</row>
    <row r="31" spans="1:13" x14ac:dyDescent="0.35">
      <c r="A31" s="67"/>
      <c r="B31" s="402"/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</row>
    <row r="32" spans="1:13" x14ac:dyDescent="0.35">
      <c r="A32" s="67"/>
      <c r="B32" s="402"/>
      <c r="C32" s="402"/>
      <c r="D32" s="402"/>
      <c r="E32" s="402"/>
      <c r="F32" s="402"/>
      <c r="G32" s="402"/>
      <c r="H32" s="402"/>
      <c r="I32" s="402"/>
      <c r="J32" s="402"/>
      <c r="K32" s="402"/>
      <c r="L32" s="402"/>
      <c r="M32" s="402"/>
    </row>
    <row r="33" spans="1:13" x14ac:dyDescent="0.35">
      <c r="A33" s="67"/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</row>
    <row r="34" spans="1:13" x14ac:dyDescent="0.35">
      <c r="A34" s="67"/>
      <c r="B34" s="402"/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</row>
    <row r="36" spans="1:13" x14ac:dyDescent="0.35">
      <c r="A36" s="67">
        <v>12</v>
      </c>
      <c r="B36" s="68" t="s">
        <v>112</v>
      </c>
      <c r="D36" s="69"/>
      <c r="E36" s="69"/>
      <c r="F36" s="69"/>
      <c r="G36" s="69"/>
      <c r="H36" s="69"/>
    </row>
    <row r="37" spans="1:13" x14ac:dyDescent="0.35">
      <c r="A37" s="67">
        <v>13</v>
      </c>
      <c r="B37" s="68" t="s">
        <v>25</v>
      </c>
    </row>
    <row r="38" spans="1:13" x14ac:dyDescent="0.35">
      <c r="B38" s="80"/>
      <c r="C38" s="65" t="s">
        <v>90</v>
      </c>
    </row>
    <row r="39" spans="1:13" x14ac:dyDescent="0.35">
      <c r="B39" s="80"/>
      <c r="C39" s="65" t="s">
        <v>91</v>
      </c>
      <c r="D39" s="81"/>
      <c r="E39" s="81"/>
      <c r="F39" s="81"/>
      <c r="G39" s="81"/>
      <c r="H39" s="81"/>
      <c r="I39" s="81"/>
      <c r="J39" s="81"/>
      <c r="K39" s="81"/>
      <c r="L39" s="81"/>
    </row>
    <row r="42" spans="1:13" x14ac:dyDescent="0.35">
      <c r="H42" s="372" t="s">
        <v>30</v>
      </c>
      <c r="I42" s="372"/>
      <c r="J42" s="372"/>
    </row>
    <row r="43" spans="1:13" x14ac:dyDescent="0.35">
      <c r="H43" s="372"/>
      <c r="I43" s="372"/>
      <c r="J43" s="372"/>
      <c r="K43" s="65" t="s">
        <v>31</v>
      </c>
    </row>
    <row r="44" spans="1:13" x14ac:dyDescent="0.35">
      <c r="H44" s="372" t="s">
        <v>32</v>
      </c>
      <c r="I44" s="372"/>
      <c r="J44" s="372"/>
    </row>
    <row r="47" spans="1:13" x14ac:dyDescent="0.35">
      <c r="A47" s="82"/>
    </row>
  </sheetData>
  <mergeCells count="26">
    <mergeCell ref="A1:M1"/>
    <mergeCell ref="F5:G5"/>
    <mergeCell ref="E10:M10"/>
    <mergeCell ref="B11:M11"/>
    <mergeCell ref="B12:M12"/>
    <mergeCell ref="D26:G26"/>
    <mergeCell ref="B13:M13"/>
    <mergeCell ref="B14:M14"/>
    <mergeCell ref="B15:M15"/>
    <mergeCell ref="B16:M16"/>
    <mergeCell ref="B18:M18"/>
    <mergeCell ref="B19:M19"/>
    <mergeCell ref="B20:M20"/>
    <mergeCell ref="B21:M21"/>
    <mergeCell ref="B22:M22"/>
    <mergeCell ref="B23:M23"/>
    <mergeCell ref="D25:G25"/>
    <mergeCell ref="H42:J42"/>
    <mergeCell ref="H43:J43"/>
    <mergeCell ref="H44:J44"/>
    <mergeCell ref="D27:G27"/>
    <mergeCell ref="B30:M30"/>
    <mergeCell ref="B31:M31"/>
    <mergeCell ref="B32:M32"/>
    <mergeCell ref="B33:M33"/>
    <mergeCell ref="B34:M34"/>
  </mergeCells>
  <pageMargins left="0.86614173228346458" right="0.59055118110236227" top="0.86614173228346458" bottom="0.78740157480314965" header="0.31496062992125984" footer="0.31496062992125984"/>
  <pageSetup paperSize="9" scale="79" orientation="portrait" horizontalDpi="4294967293" r:id="rId1"/>
  <headerFooter>
    <oddHeader>&amp;R&amp;"TH SarabunPSK,ธรรมดา"&amp;16ปส. 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219075</xdr:colOff>
                    <xdr:row>8</xdr:row>
                    <xdr:rowOff>28575</xdr:rowOff>
                  </from>
                  <to>
                    <xdr:col>4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238125</xdr:colOff>
                    <xdr:row>8</xdr:row>
                    <xdr:rowOff>38100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485775</xdr:colOff>
                    <xdr:row>37</xdr:row>
                    <xdr:rowOff>19050</xdr:rowOff>
                  </from>
                  <to>
                    <xdr:col>2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485775</xdr:colOff>
                    <xdr:row>38</xdr:row>
                    <xdr:rowOff>19050</xdr:rowOff>
                  </from>
                  <to>
                    <xdr:col>2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7"/>
  <sheetViews>
    <sheetView view="pageBreakPreview" zoomScaleNormal="80" zoomScaleSheetLayoutView="100" workbookViewId="0">
      <selection activeCell="C13" sqref="C13"/>
    </sheetView>
  </sheetViews>
  <sheetFormatPr defaultColWidth="19.375" defaultRowHeight="23.25" x14ac:dyDescent="0.2"/>
  <cols>
    <col min="1" max="2" width="25.75" style="1" customWidth="1"/>
    <col min="3" max="3" width="46.125" style="1" customWidth="1"/>
    <col min="4" max="4" width="16" style="1" customWidth="1"/>
    <col min="5" max="5" width="9.25" style="1" customWidth="1"/>
    <col min="6" max="6" width="11.25" style="1" customWidth="1"/>
    <col min="7" max="7" width="17.625" style="1" customWidth="1"/>
    <col min="8" max="8" width="19.375" style="1" customWidth="1"/>
    <col min="9" max="9" width="16.375" style="1" customWidth="1"/>
    <col min="10" max="10" width="16.25" style="1" customWidth="1"/>
    <col min="11" max="16384" width="19.375" style="1"/>
  </cols>
  <sheetData>
    <row r="1" spans="1:10" x14ac:dyDescent="0.2">
      <c r="A1" s="312" t="s">
        <v>37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0" x14ac:dyDescent="0.2">
      <c r="A2" s="311" t="s">
        <v>2</v>
      </c>
      <c r="B2" s="311"/>
      <c r="C2" s="311"/>
      <c r="D2" s="311"/>
      <c r="E2" s="311"/>
      <c r="F2" s="311"/>
      <c r="G2" s="311"/>
      <c r="H2" s="311"/>
      <c r="I2" s="311"/>
      <c r="J2" s="311"/>
    </row>
    <row r="3" spans="1:10" ht="23.25" customHeight="1" x14ac:dyDescent="0.2">
      <c r="A3" s="13" t="s">
        <v>7</v>
      </c>
      <c r="B3" s="13" t="s">
        <v>73</v>
      </c>
      <c r="C3" s="7" t="s">
        <v>33</v>
      </c>
      <c r="D3" s="8" t="s">
        <v>43</v>
      </c>
      <c r="E3" s="8" t="s">
        <v>4</v>
      </c>
      <c r="F3" s="313" t="s">
        <v>5</v>
      </c>
      <c r="G3" s="313"/>
      <c r="H3" s="313"/>
      <c r="I3" s="7" t="s">
        <v>63</v>
      </c>
      <c r="J3" s="8" t="s">
        <v>66</v>
      </c>
    </row>
    <row r="4" spans="1:10" s="2" customFormat="1" ht="21" customHeight="1" x14ac:dyDescent="0.2">
      <c r="A4" s="11" t="s">
        <v>8</v>
      </c>
      <c r="B4" s="11" t="s">
        <v>72</v>
      </c>
      <c r="C4" s="9" t="s">
        <v>6</v>
      </c>
      <c r="D4" s="10" t="s">
        <v>3</v>
      </c>
      <c r="E4" s="10" t="s">
        <v>3</v>
      </c>
      <c r="F4" s="11" t="s">
        <v>0</v>
      </c>
      <c r="G4" s="11" t="s">
        <v>1</v>
      </c>
      <c r="H4" s="11" t="s">
        <v>62</v>
      </c>
      <c r="I4" s="9" t="s">
        <v>64</v>
      </c>
      <c r="J4" s="12" t="s">
        <v>65</v>
      </c>
    </row>
    <row r="5" spans="1:10" s="2" customFormat="1" ht="21" customHeight="1" x14ac:dyDescent="0.2">
      <c r="A5" s="35" t="s">
        <v>57</v>
      </c>
      <c r="B5" s="35" t="s">
        <v>71</v>
      </c>
      <c r="C5" s="58" t="s">
        <v>74</v>
      </c>
      <c r="D5" s="59"/>
      <c r="E5" s="59"/>
      <c r="F5" s="60"/>
      <c r="G5" s="60"/>
      <c r="H5" s="60"/>
      <c r="I5" s="61"/>
      <c r="J5" s="62"/>
    </row>
    <row r="6" spans="1:10" s="2" customFormat="1" ht="21" customHeight="1" x14ac:dyDescent="0.2">
      <c r="A6" s="35"/>
      <c r="B6" s="35" t="s">
        <v>58</v>
      </c>
      <c r="C6" s="56" t="s">
        <v>12</v>
      </c>
      <c r="D6" s="41"/>
      <c r="E6" s="41"/>
      <c r="F6" s="42"/>
      <c r="G6" s="42"/>
      <c r="H6" s="42"/>
      <c r="I6" s="43"/>
      <c r="J6" s="44"/>
    </row>
    <row r="7" spans="1:10" s="2" customFormat="1" ht="21" customHeight="1" x14ac:dyDescent="0.2">
      <c r="A7" s="35"/>
      <c r="B7" s="35" t="s">
        <v>59</v>
      </c>
      <c r="C7" s="56" t="s">
        <v>14</v>
      </c>
      <c r="D7" s="41"/>
      <c r="E7" s="41"/>
      <c r="F7" s="42"/>
      <c r="G7" s="42"/>
      <c r="H7" s="42"/>
      <c r="I7" s="43"/>
      <c r="J7" s="44"/>
    </row>
    <row r="8" spans="1:10" s="3" customFormat="1" ht="21" x14ac:dyDescent="0.2">
      <c r="A8" s="35"/>
      <c r="B8" s="35" t="s">
        <v>60</v>
      </c>
      <c r="C8" s="56" t="s">
        <v>16</v>
      </c>
      <c r="D8" s="50"/>
      <c r="E8" s="50"/>
      <c r="F8" s="50"/>
      <c r="G8" s="50"/>
      <c r="H8" s="50"/>
      <c r="I8" s="50"/>
      <c r="J8" s="51"/>
    </row>
    <row r="9" spans="1:10" s="3" customFormat="1" ht="21" x14ac:dyDescent="0.2">
      <c r="A9" s="35"/>
      <c r="B9" s="35"/>
      <c r="C9" s="45" t="s">
        <v>75</v>
      </c>
      <c r="D9" s="52"/>
      <c r="E9" s="52"/>
      <c r="F9" s="52"/>
      <c r="G9" s="52"/>
      <c r="H9" s="52"/>
      <c r="I9" s="52"/>
      <c r="J9" s="53"/>
    </row>
    <row r="10" spans="1:10" s="3" customFormat="1" ht="21" x14ac:dyDescent="0.2">
      <c r="A10" s="35"/>
      <c r="B10" s="35" t="s">
        <v>72</v>
      </c>
      <c r="C10" s="56" t="s">
        <v>12</v>
      </c>
      <c r="D10" s="50"/>
      <c r="E10" s="50"/>
      <c r="F10" s="50"/>
      <c r="G10" s="50"/>
      <c r="H10" s="50"/>
      <c r="I10" s="50"/>
      <c r="J10" s="51"/>
    </row>
    <row r="11" spans="1:10" s="3" customFormat="1" ht="21" x14ac:dyDescent="0.2">
      <c r="A11" s="35"/>
      <c r="B11" s="35" t="s">
        <v>58</v>
      </c>
      <c r="C11" s="56" t="s">
        <v>14</v>
      </c>
      <c r="D11" s="50"/>
      <c r="E11" s="50"/>
      <c r="F11" s="50"/>
      <c r="G11" s="50"/>
      <c r="H11" s="50"/>
      <c r="I11" s="50"/>
      <c r="J11" s="51"/>
    </row>
    <row r="12" spans="1:10" s="3" customFormat="1" ht="21" x14ac:dyDescent="0.2">
      <c r="A12" s="35"/>
      <c r="B12" s="35" t="s">
        <v>59</v>
      </c>
      <c r="C12" s="56" t="s">
        <v>16</v>
      </c>
      <c r="D12" s="50"/>
      <c r="E12" s="50"/>
      <c r="F12" s="50"/>
      <c r="G12" s="50"/>
      <c r="H12" s="50"/>
      <c r="I12" s="50"/>
      <c r="J12" s="51"/>
    </row>
    <row r="13" spans="1:10" s="3" customFormat="1" ht="21" x14ac:dyDescent="0.2">
      <c r="A13" s="35"/>
      <c r="B13" s="35" t="s">
        <v>60</v>
      </c>
      <c r="C13" s="54" t="s">
        <v>76</v>
      </c>
      <c r="D13" s="52"/>
      <c r="E13" s="52"/>
      <c r="F13" s="52"/>
      <c r="G13" s="52"/>
      <c r="H13" s="52"/>
      <c r="I13" s="52"/>
      <c r="J13" s="53"/>
    </row>
    <row r="14" spans="1:10" s="3" customFormat="1" ht="21" x14ac:dyDescent="0.2">
      <c r="A14" s="35"/>
      <c r="B14" s="35"/>
      <c r="C14" s="56" t="s">
        <v>12</v>
      </c>
      <c r="D14" s="50"/>
      <c r="E14" s="50"/>
      <c r="F14" s="50"/>
      <c r="G14" s="50"/>
      <c r="H14" s="50"/>
      <c r="I14" s="50"/>
      <c r="J14" s="51"/>
    </row>
    <row r="15" spans="1:10" s="3" customFormat="1" ht="21" x14ac:dyDescent="0.2">
      <c r="A15" s="35"/>
      <c r="B15" s="35"/>
      <c r="C15" s="56" t="s">
        <v>14</v>
      </c>
      <c r="D15" s="50"/>
      <c r="E15" s="50"/>
      <c r="F15" s="50"/>
      <c r="G15" s="50"/>
      <c r="H15" s="50"/>
      <c r="I15" s="50"/>
      <c r="J15" s="51"/>
    </row>
    <row r="16" spans="1:10" s="3" customFormat="1" ht="21" x14ac:dyDescent="0.2">
      <c r="A16" s="35"/>
      <c r="B16" s="35"/>
      <c r="C16" s="56" t="s">
        <v>16</v>
      </c>
      <c r="D16" s="50"/>
      <c r="E16" s="50"/>
      <c r="F16" s="50"/>
      <c r="G16" s="50"/>
      <c r="H16" s="50"/>
      <c r="I16" s="50"/>
      <c r="J16" s="51"/>
    </row>
    <row r="17" spans="1:10" s="3" customFormat="1" ht="21.75" customHeight="1" x14ac:dyDescent="0.2">
      <c r="A17" s="40"/>
      <c r="B17" s="40"/>
      <c r="C17" s="54" t="s">
        <v>77</v>
      </c>
      <c r="D17" s="52"/>
      <c r="E17" s="52"/>
      <c r="F17" s="52"/>
      <c r="G17" s="52"/>
      <c r="H17" s="52"/>
      <c r="I17" s="52"/>
      <c r="J17" s="52"/>
    </row>
    <row r="18" spans="1:10" s="3" customFormat="1" ht="21.75" customHeight="1" x14ac:dyDescent="0.2">
      <c r="A18" s="40"/>
      <c r="B18" s="40"/>
      <c r="C18" s="56" t="s">
        <v>12</v>
      </c>
      <c r="D18" s="50"/>
      <c r="E18" s="50"/>
      <c r="F18" s="50"/>
      <c r="G18" s="50"/>
      <c r="H18" s="50"/>
      <c r="I18" s="50"/>
      <c r="J18" s="51"/>
    </row>
    <row r="19" spans="1:10" s="3" customFormat="1" ht="21" x14ac:dyDescent="0.2">
      <c r="A19" s="40"/>
      <c r="B19" s="40"/>
      <c r="C19" s="56" t="s">
        <v>14</v>
      </c>
      <c r="D19" s="50"/>
      <c r="E19" s="55"/>
      <c r="F19" s="50"/>
      <c r="G19" s="50"/>
      <c r="H19" s="50"/>
      <c r="I19" s="50"/>
      <c r="J19" s="51"/>
    </row>
    <row r="20" spans="1:10" s="3" customFormat="1" ht="21" x14ac:dyDescent="0.2">
      <c r="A20" s="36"/>
      <c r="B20" s="36"/>
      <c r="C20" s="57" t="s">
        <v>16</v>
      </c>
      <c r="D20" s="37"/>
      <c r="E20" s="38"/>
      <c r="F20" s="37"/>
      <c r="G20" s="37"/>
      <c r="H20" s="37"/>
      <c r="I20" s="37"/>
      <c r="J20" s="37"/>
    </row>
    <row r="21" spans="1:10" s="2" customFormat="1" ht="21" customHeight="1" x14ac:dyDescent="0.2">
      <c r="A21" s="35" t="s">
        <v>61</v>
      </c>
      <c r="B21" s="35" t="s">
        <v>71</v>
      </c>
      <c r="C21" s="45" t="s">
        <v>74</v>
      </c>
      <c r="D21" s="46"/>
      <c r="E21" s="46"/>
      <c r="F21" s="47"/>
      <c r="G21" s="47"/>
      <c r="H21" s="47"/>
      <c r="I21" s="48"/>
      <c r="J21" s="49"/>
    </row>
    <row r="22" spans="1:10" s="2" customFormat="1" ht="21" customHeight="1" x14ac:dyDescent="0.2">
      <c r="A22" s="35"/>
      <c r="B22" s="35" t="s">
        <v>58</v>
      </c>
      <c r="C22" s="56" t="s">
        <v>12</v>
      </c>
      <c r="D22" s="41"/>
      <c r="E22" s="41"/>
      <c r="F22" s="42"/>
      <c r="G22" s="42"/>
      <c r="H22" s="42"/>
      <c r="I22" s="43"/>
      <c r="J22" s="44"/>
    </row>
    <row r="23" spans="1:10" s="2" customFormat="1" ht="21" customHeight="1" x14ac:dyDescent="0.2">
      <c r="A23" s="35"/>
      <c r="B23" s="35" t="s">
        <v>59</v>
      </c>
      <c r="C23" s="56" t="s">
        <v>14</v>
      </c>
      <c r="D23" s="41"/>
      <c r="E23" s="41"/>
      <c r="F23" s="42"/>
      <c r="G23" s="42"/>
      <c r="H23" s="42"/>
      <c r="I23" s="43"/>
      <c r="J23" s="44"/>
    </row>
    <row r="24" spans="1:10" s="3" customFormat="1" ht="21" x14ac:dyDescent="0.2">
      <c r="A24" s="35"/>
      <c r="B24" s="35" t="s">
        <v>60</v>
      </c>
      <c r="C24" s="56" t="s">
        <v>16</v>
      </c>
      <c r="D24" s="50"/>
      <c r="E24" s="50"/>
      <c r="F24" s="50"/>
      <c r="G24" s="50"/>
      <c r="H24" s="50"/>
      <c r="I24" s="50"/>
      <c r="J24" s="51"/>
    </row>
    <row r="25" spans="1:10" s="3" customFormat="1" ht="21" x14ac:dyDescent="0.2">
      <c r="A25" s="35"/>
      <c r="B25" s="35"/>
      <c r="C25" s="45" t="s">
        <v>75</v>
      </c>
      <c r="D25" s="52"/>
      <c r="E25" s="52"/>
      <c r="F25" s="52"/>
      <c r="G25" s="52"/>
      <c r="H25" s="52"/>
      <c r="I25" s="52"/>
      <c r="J25" s="53"/>
    </row>
    <row r="26" spans="1:10" s="3" customFormat="1" ht="21" x14ac:dyDescent="0.2">
      <c r="A26" s="35"/>
      <c r="B26" s="35" t="s">
        <v>72</v>
      </c>
      <c r="C26" s="56" t="s">
        <v>12</v>
      </c>
      <c r="D26" s="50"/>
      <c r="E26" s="50"/>
      <c r="F26" s="50"/>
      <c r="G26" s="50"/>
      <c r="H26" s="50"/>
      <c r="I26" s="50"/>
      <c r="J26" s="51"/>
    </row>
    <row r="27" spans="1:10" s="3" customFormat="1" ht="21" x14ac:dyDescent="0.2">
      <c r="A27" s="35"/>
      <c r="B27" s="35" t="s">
        <v>58</v>
      </c>
      <c r="C27" s="56" t="s">
        <v>14</v>
      </c>
      <c r="D27" s="50"/>
      <c r="E27" s="50"/>
      <c r="F27" s="50"/>
      <c r="G27" s="50"/>
      <c r="H27" s="50"/>
      <c r="I27" s="50"/>
      <c r="J27" s="51"/>
    </row>
    <row r="28" spans="1:10" s="3" customFormat="1" ht="21" x14ac:dyDescent="0.2">
      <c r="A28" s="35"/>
      <c r="B28" s="35" t="s">
        <v>59</v>
      </c>
      <c r="C28" s="56" t="s">
        <v>16</v>
      </c>
      <c r="D28" s="50"/>
      <c r="E28" s="50"/>
      <c r="F28" s="50"/>
      <c r="G28" s="50"/>
      <c r="H28" s="50"/>
      <c r="I28" s="50"/>
      <c r="J28" s="51"/>
    </row>
    <row r="29" spans="1:10" s="3" customFormat="1" ht="21" x14ac:dyDescent="0.2">
      <c r="A29" s="35"/>
      <c r="B29" s="35" t="s">
        <v>60</v>
      </c>
      <c r="C29" s="54" t="s">
        <v>76</v>
      </c>
      <c r="D29" s="52"/>
      <c r="E29" s="52"/>
      <c r="F29" s="52"/>
      <c r="G29" s="52"/>
      <c r="H29" s="52"/>
      <c r="I29" s="52"/>
      <c r="J29" s="53"/>
    </row>
    <row r="30" spans="1:10" s="3" customFormat="1" ht="21" x14ac:dyDescent="0.2">
      <c r="A30" s="35"/>
      <c r="B30" s="35"/>
      <c r="C30" s="56" t="s">
        <v>12</v>
      </c>
      <c r="D30" s="50"/>
      <c r="E30" s="50"/>
      <c r="F30" s="50"/>
      <c r="G30" s="50"/>
      <c r="H30" s="50"/>
      <c r="I30" s="50"/>
      <c r="J30" s="51"/>
    </row>
    <row r="31" spans="1:10" s="3" customFormat="1" ht="21" x14ac:dyDescent="0.2">
      <c r="A31" s="35"/>
      <c r="B31" s="35"/>
      <c r="C31" s="56" t="s">
        <v>14</v>
      </c>
      <c r="D31" s="50"/>
      <c r="E31" s="50"/>
      <c r="F31" s="50"/>
      <c r="G31" s="50"/>
      <c r="H31" s="50"/>
      <c r="I31" s="50"/>
      <c r="J31" s="51"/>
    </row>
    <row r="32" spans="1:10" s="3" customFormat="1" ht="21" x14ac:dyDescent="0.2">
      <c r="A32" s="35"/>
      <c r="B32" s="35"/>
      <c r="C32" s="56" t="s">
        <v>16</v>
      </c>
      <c r="D32" s="50"/>
      <c r="E32" s="50"/>
      <c r="F32" s="50"/>
      <c r="G32" s="50"/>
      <c r="H32" s="50"/>
      <c r="I32" s="50"/>
      <c r="J32" s="51"/>
    </row>
    <row r="33" spans="1:10" s="3" customFormat="1" ht="21.75" customHeight="1" x14ac:dyDescent="0.2">
      <c r="A33" s="40"/>
      <c r="B33" s="40"/>
      <c r="C33" s="54" t="s">
        <v>77</v>
      </c>
      <c r="D33" s="52"/>
      <c r="E33" s="52"/>
      <c r="F33" s="52"/>
      <c r="G33" s="52"/>
      <c r="H33" s="52"/>
      <c r="I33" s="52"/>
      <c r="J33" s="52"/>
    </row>
    <row r="34" spans="1:10" s="3" customFormat="1" ht="21.75" customHeight="1" x14ac:dyDescent="0.2">
      <c r="A34" s="40"/>
      <c r="B34" s="40"/>
      <c r="C34" s="56" t="s">
        <v>12</v>
      </c>
      <c r="D34" s="50"/>
      <c r="E34" s="50"/>
      <c r="F34" s="50"/>
      <c r="G34" s="50"/>
      <c r="H34" s="50"/>
      <c r="I34" s="50"/>
      <c r="J34" s="51"/>
    </row>
    <row r="35" spans="1:10" s="3" customFormat="1" ht="21" x14ac:dyDescent="0.2">
      <c r="A35" s="40"/>
      <c r="B35" s="40"/>
      <c r="C35" s="56" t="s">
        <v>14</v>
      </c>
      <c r="D35" s="50"/>
      <c r="E35" s="55"/>
      <c r="F35" s="50"/>
      <c r="G35" s="50"/>
      <c r="H35" s="50"/>
      <c r="I35" s="50"/>
      <c r="J35" s="51"/>
    </row>
    <row r="36" spans="1:10" s="3" customFormat="1" ht="21" x14ac:dyDescent="0.2">
      <c r="A36" s="40"/>
      <c r="B36" s="40"/>
      <c r="C36" s="57" t="s">
        <v>16</v>
      </c>
      <c r="D36" s="37"/>
      <c r="E36" s="38"/>
      <c r="F36" s="37"/>
      <c r="G36" s="37"/>
      <c r="H36" s="37"/>
      <c r="I36" s="37"/>
      <c r="J36" s="37"/>
    </row>
    <row r="37" spans="1:10" s="3" customFormat="1" ht="18" customHeight="1" x14ac:dyDescent="0.2">
      <c r="A37" s="14"/>
      <c r="B37" s="14"/>
      <c r="C37" s="15"/>
      <c r="D37" s="16"/>
      <c r="E37" s="16"/>
      <c r="F37" s="17"/>
      <c r="G37" s="16"/>
      <c r="H37" s="16"/>
      <c r="I37" s="16"/>
      <c r="J37" s="16"/>
    </row>
    <row r="38" spans="1:10" s="3" customFormat="1" ht="21.75" customHeight="1" x14ac:dyDescent="0.2">
      <c r="A38" s="18"/>
      <c r="B38" s="18"/>
      <c r="C38" s="19"/>
      <c r="D38" s="4"/>
      <c r="E38" s="4"/>
      <c r="F38" s="20"/>
      <c r="G38" s="4"/>
      <c r="H38" s="23" t="s">
        <v>10</v>
      </c>
      <c r="I38" s="21"/>
      <c r="J38" s="23" t="s">
        <v>67</v>
      </c>
    </row>
    <row r="39" spans="1:10" s="3" customFormat="1" ht="21.75" customHeight="1" x14ac:dyDescent="0.2">
      <c r="A39" s="18"/>
      <c r="B39" s="18"/>
      <c r="C39" s="19"/>
      <c r="D39" s="4"/>
      <c r="E39" s="4"/>
      <c r="F39" s="20"/>
      <c r="G39" s="4"/>
      <c r="H39" s="23" t="s">
        <v>9</v>
      </c>
      <c r="I39" s="21"/>
      <c r="J39" s="21"/>
    </row>
    <row r="40" spans="1:10" s="3" customFormat="1" ht="21.75" customHeight="1" x14ac:dyDescent="0.2">
      <c r="A40" s="18"/>
      <c r="B40" s="18"/>
      <c r="C40" s="19"/>
      <c r="D40" s="4"/>
      <c r="E40" s="4"/>
      <c r="F40" s="20"/>
      <c r="G40" s="4"/>
      <c r="H40" s="24" t="s">
        <v>11</v>
      </c>
      <c r="I40" s="22"/>
      <c r="J40" s="22"/>
    </row>
    <row r="41" spans="1:10" x14ac:dyDescent="0.2">
      <c r="A41" s="5"/>
      <c r="B41" s="5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5"/>
      <c r="B42" s="5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5"/>
      <c r="B43" s="5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5"/>
      <c r="B44" s="5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5"/>
      <c r="B45" s="5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2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2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2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2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x14ac:dyDescent="0.2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2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2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x14ac:dyDescent="0.2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x14ac:dyDescent="0.2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x14ac:dyDescent="0.2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x14ac:dyDescent="0.2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x14ac:dyDescent="0.2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x14ac:dyDescent="0.2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x14ac:dyDescent="0.2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x14ac:dyDescent="0.2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x14ac:dyDescent="0.2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2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2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x14ac:dyDescent="0.2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2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2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x14ac:dyDescent="0.2">
      <c r="A77" s="5"/>
      <c r="B77" s="5"/>
      <c r="C77" s="5"/>
      <c r="D77" s="5"/>
      <c r="E77" s="5"/>
      <c r="F77" s="5"/>
      <c r="G77" s="5"/>
      <c r="H77" s="5"/>
      <c r="I77" s="5"/>
      <c r="J77" s="5"/>
    </row>
  </sheetData>
  <mergeCells count="3">
    <mergeCell ref="A2:J2"/>
    <mergeCell ref="A1:J1"/>
    <mergeCell ref="F3:H3"/>
  </mergeCells>
  <pageMargins left="0.19685039370078741" right="0.19685039370078741" top="0.11811023622047245" bottom="0" header="0.11811023622047245" footer="0.11811023622047245"/>
  <pageSetup paperSize="9" scale="70" orientation="landscape" r:id="rId1"/>
  <headerFooter>
    <oddHeader>&amp;R&amp;"TH SarabunPSK,ธรรมดา"&amp;16ลท.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1"/>
  <sheetViews>
    <sheetView view="pageBreakPreview" zoomScaleNormal="80" zoomScaleSheetLayoutView="100" workbookViewId="0">
      <selection activeCell="E11" sqref="E11"/>
    </sheetView>
  </sheetViews>
  <sheetFormatPr defaultColWidth="19.375" defaultRowHeight="23.25" x14ac:dyDescent="0.2"/>
  <cols>
    <col min="1" max="1" width="45.75" style="1" customWidth="1"/>
    <col min="2" max="2" width="16.125" style="1" customWidth="1"/>
    <col min="3" max="3" width="11.125" style="1" customWidth="1"/>
    <col min="4" max="4" width="11.375" style="1" customWidth="1"/>
    <col min="5" max="5" width="17.625" style="1" customWidth="1"/>
    <col min="6" max="6" width="17.375" style="1" customWidth="1"/>
    <col min="7" max="7" width="16" style="1" customWidth="1"/>
    <col min="8" max="8" width="16.375" style="1" customWidth="1"/>
    <col min="9" max="9" width="40.75" style="1" customWidth="1"/>
    <col min="10" max="16384" width="19.375" style="1"/>
  </cols>
  <sheetData>
    <row r="1" spans="1:9" x14ac:dyDescent="0.2">
      <c r="A1" s="312" t="s">
        <v>38</v>
      </c>
      <c r="B1" s="312"/>
      <c r="C1" s="312"/>
      <c r="D1" s="312"/>
      <c r="E1" s="312"/>
      <c r="F1" s="312"/>
      <c r="G1" s="312"/>
      <c r="H1" s="312"/>
      <c r="I1" s="312"/>
    </row>
    <row r="2" spans="1:9" x14ac:dyDescent="0.2">
      <c r="A2" s="311" t="s">
        <v>41</v>
      </c>
      <c r="B2" s="311"/>
      <c r="C2" s="311"/>
      <c r="D2" s="311"/>
      <c r="E2" s="311"/>
      <c r="F2" s="311"/>
      <c r="G2" s="311"/>
      <c r="H2" s="311"/>
      <c r="I2" s="311"/>
    </row>
    <row r="3" spans="1:9" x14ac:dyDescent="0.2">
      <c r="A3" s="6"/>
      <c r="B3" s="6"/>
      <c r="C3" s="6"/>
      <c r="D3" s="6"/>
      <c r="E3" s="6"/>
      <c r="F3" s="6"/>
      <c r="G3" s="6"/>
      <c r="H3" s="6"/>
      <c r="I3" s="6"/>
    </row>
    <row r="4" spans="1:9" ht="23.25" customHeight="1" x14ac:dyDescent="0.2">
      <c r="A4" s="7" t="s">
        <v>33</v>
      </c>
      <c r="B4" s="8" t="s">
        <v>43</v>
      </c>
      <c r="C4" s="8" t="s">
        <v>4</v>
      </c>
      <c r="D4" s="313" t="s">
        <v>5</v>
      </c>
      <c r="E4" s="313"/>
      <c r="F4" s="313"/>
      <c r="G4" s="7" t="s">
        <v>63</v>
      </c>
      <c r="H4" s="8" t="s">
        <v>66</v>
      </c>
      <c r="I4" s="8" t="s">
        <v>39</v>
      </c>
    </row>
    <row r="5" spans="1:9" s="2" customFormat="1" ht="21" customHeight="1" x14ac:dyDescent="0.2">
      <c r="A5" s="9" t="s">
        <v>42</v>
      </c>
      <c r="B5" s="10" t="s">
        <v>3</v>
      </c>
      <c r="C5" s="10" t="s">
        <v>3</v>
      </c>
      <c r="D5" s="11" t="s">
        <v>0</v>
      </c>
      <c r="E5" s="11" t="s">
        <v>1</v>
      </c>
      <c r="F5" s="11" t="s">
        <v>62</v>
      </c>
      <c r="G5" s="9" t="s">
        <v>64</v>
      </c>
      <c r="H5" s="12" t="s">
        <v>65</v>
      </c>
      <c r="I5" s="12" t="s">
        <v>40</v>
      </c>
    </row>
    <row r="6" spans="1:9" s="3" customFormat="1" ht="21" x14ac:dyDescent="0.2">
      <c r="A6" s="58" t="s">
        <v>74</v>
      </c>
      <c r="B6" s="63"/>
      <c r="C6" s="63"/>
      <c r="D6" s="63"/>
      <c r="E6" s="63"/>
      <c r="F6" s="63"/>
      <c r="G6" s="63"/>
      <c r="H6" s="63"/>
      <c r="I6" s="64"/>
    </row>
    <row r="7" spans="1:9" s="3" customFormat="1" ht="21" x14ac:dyDescent="0.2">
      <c r="A7" s="56" t="s">
        <v>12</v>
      </c>
      <c r="B7" s="50"/>
      <c r="C7" s="50"/>
      <c r="D7" s="50"/>
      <c r="E7" s="50"/>
      <c r="F7" s="50"/>
      <c r="G7" s="50"/>
      <c r="H7" s="50"/>
      <c r="I7" s="51"/>
    </row>
    <row r="8" spans="1:9" s="3" customFormat="1" ht="21" x14ac:dyDescent="0.2">
      <c r="A8" s="56" t="s">
        <v>14</v>
      </c>
      <c r="B8" s="50"/>
      <c r="C8" s="50"/>
      <c r="D8" s="50"/>
      <c r="E8" s="50"/>
      <c r="F8" s="50"/>
      <c r="G8" s="50"/>
      <c r="H8" s="50"/>
      <c r="I8" s="51"/>
    </row>
    <row r="9" spans="1:9" s="3" customFormat="1" ht="21" x14ac:dyDescent="0.2">
      <c r="A9" s="56" t="s">
        <v>16</v>
      </c>
      <c r="B9" s="50"/>
      <c r="C9" s="50"/>
      <c r="D9" s="50"/>
      <c r="E9" s="50"/>
      <c r="F9" s="50"/>
      <c r="G9" s="50"/>
      <c r="H9" s="50"/>
      <c r="I9" s="51"/>
    </row>
    <row r="10" spans="1:9" s="3" customFormat="1" ht="21" x14ac:dyDescent="0.2">
      <c r="A10" s="56" t="s">
        <v>17</v>
      </c>
      <c r="B10" s="50"/>
      <c r="C10" s="50"/>
      <c r="D10" s="50"/>
      <c r="E10" s="50"/>
      <c r="F10" s="50"/>
      <c r="G10" s="50"/>
      <c r="H10" s="50"/>
      <c r="I10" s="51"/>
    </row>
    <row r="11" spans="1:9" s="3" customFormat="1" ht="21" x14ac:dyDescent="0.2">
      <c r="A11" s="56" t="s">
        <v>18</v>
      </c>
      <c r="B11" s="50"/>
      <c r="C11" s="50"/>
      <c r="D11" s="50"/>
      <c r="E11" s="50"/>
      <c r="F11" s="50"/>
      <c r="G11" s="50"/>
      <c r="H11" s="50"/>
      <c r="I11" s="51"/>
    </row>
    <row r="12" spans="1:9" s="3" customFormat="1" ht="21" x14ac:dyDescent="0.2">
      <c r="A12" s="45" t="s">
        <v>75</v>
      </c>
      <c r="B12" s="52"/>
      <c r="C12" s="52"/>
      <c r="D12" s="52"/>
      <c r="E12" s="52"/>
      <c r="F12" s="52"/>
      <c r="G12" s="52"/>
      <c r="H12" s="52"/>
      <c r="I12" s="53"/>
    </row>
    <row r="13" spans="1:9" s="3" customFormat="1" ht="21" x14ac:dyDescent="0.2">
      <c r="A13" s="56" t="s">
        <v>12</v>
      </c>
      <c r="B13" s="50"/>
      <c r="C13" s="50"/>
      <c r="D13" s="50"/>
      <c r="E13" s="50"/>
      <c r="F13" s="50"/>
      <c r="G13" s="50"/>
      <c r="H13" s="50"/>
      <c r="I13" s="51"/>
    </row>
    <row r="14" spans="1:9" s="3" customFormat="1" ht="21" x14ac:dyDescent="0.2">
      <c r="A14" s="56" t="s">
        <v>14</v>
      </c>
      <c r="B14" s="50"/>
      <c r="C14" s="50"/>
      <c r="D14" s="50"/>
      <c r="E14" s="50"/>
      <c r="F14" s="50"/>
      <c r="G14" s="50"/>
      <c r="H14" s="50"/>
      <c r="I14" s="51"/>
    </row>
    <row r="15" spans="1:9" s="3" customFormat="1" ht="21" x14ac:dyDescent="0.2">
      <c r="A15" s="56" t="s">
        <v>16</v>
      </c>
      <c r="B15" s="50"/>
      <c r="C15" s="50"/>
      <c r="D15" s="50"/>
      <c r="E15" s="50"/>
      <c r="F15" s="50"/>
      <c r="G15" s="50"/>
      <c r="H15" s="50"/>
      <c r="I15" s="51"/>
    </row>
    <row r="16" spans="1:9" s="3" customFormat="1" ht="21" x14ac:dyDescent="0.2">
      <c r="A16" s="56" t="s">
        <v>17</v>
      </c>
      <c r="B16" s="50"/>
      <c r="C16" s="50"/>
      <c r="D16" s="50"/>
      <c r="E16" s="50"/>
      <c r="F16" s="50"/>
      <c r="G16" s="50"/>
      <c r="H16" s="50"/>
      <c r="I16" s="51"/>
    </row>
    <row r="17" spans="1:9" s="3" customFormat="1" ht="21" x14ac:dyDescent="0.2">
      <c r="A17" s="56" t="s">
        <v>18</v>
      </c>
      <c r="B17" s="50"/>
      <c r="C17" s="50"/>
      <c r="D17" s="50"/>
      <c r="E17" s="50"/>
      <c r="F17" s="50"/>
      <c r="G17" s="50"/>
      <c r="H17" s="50"/>
      <c r="I17" s="51"/>
    </row>
    <row r="18" spans="1:9" s="3" customFormat="1" ht="21" x14ac:dyDescent="0.2">
      <c r="A18" s="54" t="s">
        <v>76</v>
      </c>
      <c r="B18" s="52"/>
      <c r="C18" s="52"/>
      <c r="D18" s="52"/>
      <c r="E18" s="52"/>
      <c r="F18" s="52"/>
      <c r="G18" s="52"/>
      <c r="H18" s="52"/>
      <c r="I18" s="53"/>
    </row>
    <row r="19" spans="1:9" s="3" customFormat="1" ht="21" x14ac:dyDescent="0.2">
      <c r="A19" s="56" t="s">
        <v>12</v>
      </c>
      <c r="B19" s="50"/>
      <c r="C19" s="50"/>
      <c r="D19" s="50"/>
      <c r="E19" s="50"/>
      <c r="F19" s="50"/>
      <c r="G19" s="50"/>
      <c r="H19" s="50"/>
      <c r="I19" s="51"/>
    </row>
    <row r="20" spans="1:9" s="3" customFormat="1" ht="21" x14ac:dyDescent="0.2">
      <c r="A20" s="56" t="s">
        <v>14</v>
      </c>
      <c r="B20" s="50"/>
      <c r="C20" s="50"/>
      <c r="D20" s="50"/>
      <c r="E20" s="50"/>
      <c r="F20" s="50"/>
      <c r="G20" s="50"/>
      <c r="H20" s="50"/>
      <c r="I20" s="51"/>
    </row>
    <row r="21" spans="1:9" s="3" customFormat="1" ht="21" x14ac:dyDescent="0.2">
      <c r="A21" s="56" t="s">
        <v>16</v>
      </c>
      <c r="B21" s="50"/>
      <c r="C21" s="50"/>
      <c r="D21" s="50"/>
      <c r="E21" s="50"/>
      <c r="F21" s="50"/>
      <c r="G21" s="50"/>
      <c r="H21" s="50"/>
      <c r="I21" s="51"/>
    </row>
    <row r="22" spans="1:9" s="3" customFormat="1" ht="21" x14ac:dyDescent="0.2">
      <c r="A22" s="56" t="s">
        <v>17</v>
      </c>
      <c r="B22" s="50"/>
      <c r="C22" s="50"/>
      <c r="D22" s="50"/>
      <c r="E22" s="50"/>
      <c r="F22" s="50"/>
      <c r="G22" s="50"/>
      <c r="H22" s="50"/>
      <c r="I22" s="51"/>
    </row>
    <row r="23" spans="1:9" s="3" customFormat="1" ht="21" x14ac:dyDescent="0.2">
      <c r="A23" s="56" t="s">
        <v>18</v>
      </c>
      <c r="B23" s="50"/>
      <c r="C23" s="50"/>
      <c r="D23" s="50"/>
      <c r="E23" s="50"/>
      <c r="F23" s="50"/>
      <c r="G23" s="50"/>
      <c r="H23" s="50"/>
      <c r="I23" s="51"/>
    </row>
    <row r="24" spans="1:9" s="3" customFormat="1" ht="21" x14ac:dyDescent="0.2">
      <c r="A24" s="54" t="s">
        <v>77</v>
      </c>
      <c r="B24" s="52"/>
      <c r="C24" s="52"/>
      <c r="D24" s="52"/>
      <c r="E24" s="52"/>
      <c r="F24" s="52"/>
      <c r="G24" s="52"/>
      <c r="H24" s="52"/>
      <c r="I24" s="53"/>
    </row>
    <row r="25" spans="1:9" s="3" customFormat="1" ht="21" x14ac:dyDescent="0.2">
      <c r="A25" s="56" t="s">
        <v>12</v>
      </c>
      <c r="B25" s="50"/>
      <c r="C25" s="50"/>
      <c r="D25" s="50"/>
      <c r="E25" s="50"/>
      <c r="F25" s="50"/>
      <c r="G25" s="50"/>
      <c r="H25" s="50"/>
      <c r="I25" s="51"/>
    </row>
    <row r="26" spans="1:9" s="3" customFormat="1" ht="21" x14ac:dyDescent="0.2">
      <c r="A26" s="56" t="s">
        <v>14</v>
      </c>
      <c r="B26" s="50"/>
      <c r="C26" s="50"/>
      <c r="D26" s="50"/>
      <c r="E26" s="50"/>
      <c r="F26" s="50"/>
      <c r="G26" s="50"/>
      <c r="H26" s="50"/>
      <c r="I26" s="51"/>
    </row>
    <row r="27" spans="1:9" s="3" customFormat="1" ht="21.75" customHeight="1" x14ac:dyDescent="0.2">
      <c r="A27" s="56" t="s">
        <v>16</v>
      </c>
      <c r="B27" s="50"/>
      <c r="C27" s="50"/>
      <c r="D27" s="50"/>
      <c r="E27" s="50"/>
      <c r="F27" s="50"/>
      <c r="G27" s="50"/>
      <c r="H27" s="50"/>
      <c r="I27" s="50"/>
    </row>
    <row r="28" spans="1:9" s="3" customFormat="1" ht="21.75" customHeight="1" x14ac:dyDescent="0.2">
      <c r="A28" s="56" t="s">
        <v>17</v>
      </c>
      <c r="B28" s="50"/>
      <c r="C28" s="50"/>
      <c r="D28" s="50"/>
      <c r="E28" s="50"/>
      <c r="F28" s="50"/>
      <c r="G28" s="50"/>
      <c r="H28" s="50"/>
      <c r="I28" s="51"/>
    </row>
    <row r="29" spans="1:9" s="3" customFormat="1" ht="21" x14ac:dyDescent="0.2">
      <c r="A29" s="56" t="s">
        <v>18</v>
      </c>
      <c r="B29" s="37"/>
      <c r="C29" s="38"/>
      <c r="D29" s="37"/>
      <c r="E29" s="37"/>
      <c r="F29" s="37"/>
      <c r="G29" s="37"/>
      <c r="H29" s="37"/>
      <c r="I29" s="39"/>
    </row>
    <row r="30" spans="1:9" s="3" customFormat="1" ht="21.75" customHeight="1" x14ac:dyDescent="0.2">
      <c r="A30" s="15"/>
      <c r="B30" s="16"/>
      <c r="C30" s="16"/>
      <c r="D30" s="17"/>
      <c r="E30" s="16"/>
      <c r="F30" s="16"/>
      <c r="G30" s="16"/>
      <c r="H30" s="16"/>
      <c r="I30" s="16"/>
    </row>
    <row r="31" spans="1:9" s="3" customFormat="1" ht="21.75" customHeight="1" x14ac:dyDescent="0.2">
      <c r="A31" s="19"/>
      <c r="B31" s="4"/>
      <c r="C31" s="4"/>
      <c r="D31" s="20"/>
      <c r="E31" s="4"/>
      <c r="F31" s="4"/>
      <c r="G31" s="4"/>
      <c r="H31" s="4"/>
      <c r="I31" s="4"/>
    </row>
    <row r="32" spans="1:9" s="3" customFormat="1" ht="21.75" customHeight="1" x14ac:dyDescent="0.2">
      <c r="A32" s="19"/>
      <c r="B32" s="4"/>
      <c r="C32" s="4"/>
      <c r="D32" s="20"/>
      <c r="E32" s="4"/>
      <c r="G32" s="21"/>
      <c r="H32" s="23" t="s">
        <v>68</v>
      </c>
      <c r="I32" s="23"/>
    </row>
    <row r="33" spans="1:9" s="3" customFormat="1" ht="21.75" customHeight="1" x14ac:dyDescent="0.2">
      <c r="A33" s="19"/>
      <c r="B33" s="4"/>
      <c r="C33" s="4"/>
      <c r="D33" s="20"/>
      <c r="E33" s="4"/>
      <c r="G33" s="21"/>
      <c r="H33" s="23" t="s">
        <v>9</v>
      </c>
      <c r="I33" s="21"/>
    </row>
    <row r="34" spans="1:9" s="3" customFormat="1" ht="21.75" customHeight="1" x14ac:dyDescent="0.2">
      <c r="A34" s="19"/>
      <c r="B34" s="4"/>
      <c r="C34" s="4"/>
      <c r="D34" s="20"/>
      <c r="E34" s="4"/>
      <c r="G34" s="22"/>
      <c r="H34" s="24" t="s">
        <v>11</v>
      </c>
      <c r="I34" s="22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2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2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2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">
      <c r="A48" s="5"/>
      <c r="B48" s="5"/>
      <c r="C48" s="5"/>
      <c r="D48" s="5"/>
      <c r="E48" s="5"/>
      <c r="F48" s="5"/>
      <c r="G48" s="5"/>
      <c r="H48" s="5"/>
      <c r="I48" s="5"/>
    </row>
    <row r="49" spans="1:9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">
      <c r="A71" s="5"/>
      <c r="B71" s="5"/>
      <c r="C71" s="5"/>
      <c r="D71" s="5"/>
      <c r="E71" s="5"/>
      <c r="F71" s="5"/>
      <c r="G71" s="5"/>
      <c r="H71" s="5"/>
      <c r="I71" s="5"/>
    </row>
  </sheetData>
  <mergeCells count="3">
    <mergeCell ref="A1:I1"/>
    <mergeCell ref="A2:I2"/>
    <mergeCell ref="D4:F4"/>
  </mergeCells>
  <pageMargins left="0.11811023622047245" right="0.11811023622047245" top="0.39370078740157483" bottom="0" header="0.31496062992125984" footer="0.31496062992125984"/>
  <pageSetup paperSize="9" scale="75" orientation="landscape" r:id="rId1"/>
  <headerFooter>
    <oddHeader>&amp;R&amp;"TH SarabunPSK,ธรรมดา"&amp;16ลท.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0"/>
  <sheetViews>
    <sheetView view="pageBreakPreview" topLeftCell="A16" zoomScaleNormal="80" zoomScaleSheetLayoutView="100" workbookViewId="0">
      <selection activeCell="A28" sqref="A28"/>
    </sheetView>
  </sheetViews>
  <sheetFormatPr defaultColWidth="19.375" defaultRowHeight="23.25" x14ac:dyDescent="0.2"/>
  <cols>
    <col min="1" max="1" width="48.25" style="1" customWidth="1"/>
    <col min="2" max="2" width="15.625" style="1" customWidth="1"/>
    <col min="3" max="3" width="10.375" style="1" customWidth="1"/>
    <col min="4" max="4" width="11.75" style="1" customWidth="1"/>
    <col min="5" max="5" width="18.375" style="1" customWidth="1"/>
    <col min="6" max="6" width="16.25" style="1" customWidth="1"/>
    <col min="7" max="7" width="15.875" style="1" customWidth="1"/>
    <col min="8" max="8" width="16.375" style="1" customWidth="1"/>
    <col min="9" max="9" width="39.875" style="1" customWidth="1"/>
    <col min="10" max="16384" width="19.375" style="1"/>
  </cols>
  <sheetData>
    <row r="1" spans="1:9" x14ac:dyDescent="0.2">
      <c r="A1" s="312" t="s">
        <v>44</v>
      </c>
      <c r="B1" s="312"/>
      <c r="C1" s="312"/>
      <c r="D1" s="312"/>
      <c r="E1" s="312"/>
      <c r="F1" s="312"/>
      <c r="G1" s="312"/>
      <c r="H1" s="312"/>
      <c r="I1" s="312"/>
    </row>
    <row r="2" spans="1:9" x14ac:dyDescent="0.2">
      <c r="A2" s="311" t="s">
        <v>41</v>
      </c>
      <c r="B2" s="311"/>
      <c r="C2" s="311"/>
      <c r="D2" s="311"/>
      <c r="E2" s="311"/>
      <c r="F2" s="311"/>
      <c r="G2" s="311"/>
      <c r="H2" s="311"/>
      <c r="I2" s="311"/>
    </row>
    <row r="3" spans="1:9" x14ac:dyDescent="0.2">
      <c r="A3" s="6"/>
      <c r="B3" s="6"/>
      <c r="C3" s="6"/>
      <c r="D3" s="6"/>
      <c r="E3" s="6"/>
      <c r="F3" s="6"/>
      <c r="G3" s="6"/>
      <c r="H3" s="6"/>
      <c r="I3" s="6"/>
    </row>
    <row r="4" spans="1:9" ht="23.25" customHeight="1" x14ac:dyDescent="0.2">
      <c r="A4" s="7" t="s">
        <v>33</v>
      </c>
      <c r="B4" s="8" t="s">
        <v>43</v>
      </c>
      <c r="C4" s="8" t="s">
        <v>4</v>
      </c>
      <c r="D4" s="313" t="s">
        <v>5</v>
      </c>
      <c r="E4" s="313"/>
      <c r="F4" s="313"/>
      <c r="G4" s="7" t="s">
        <v>63</v>
      </c>
      <c r="H4" s="8" t="s">
        <v>66</v>
      </c>
      <c r="I4" s="8" t="s">
        <v>39</v>
      </c>
    </row>
    <row r="5" spans="1:9" s="2" customFormat="1" ht="21" customHeight="1" x14ac:dyDescent="0.2">
      <c r="A5" s="9" t="s">
        <v>45</v>
      </c>
      <c r="B5" s="10" t="s">
        <v>3</v>
      </c>
      <c r="C5" s="10" t="s">
        <v>3</v>
      </c>
      <c r="D5" s="11" t="s">
        <v>0</v>
      </c>
      <c r="E5" s="11" t="s">
        <v>1</v>
      </c>
      <c r="F5" s="11" t="s">
        <v>62</v>
      </c>
      <c r="G5" s="9" t="s">
        <v>64</v>
      </c>
      <c r="H5" s="12" t="s">
        <v>65</v>
      </c>
      <c r="I5" s="12" t="s">
        <v>40</v>
      </c>
    </row>
    <row r="6" spans="1:9" s="3" customFormat="1" ht="21" x14ac:dyDescent="0.2">
      <c r="A6" s="58" t="s">
        <v>74</v>
      </c>
      <c r="B6" s="63"/>
      <c r="C6" s="63"/>
      <c r="D6" s="63"/>
      <c r="E6" s="63"/>
      <c r="F6" s="63"/>
      <c r="G6" s="63"/>
      <c r="H6" s="63"/>
      <c r="I6" s="64"/>
    </row>
    <row r="7" spans="1:9" s="3" customFormat="1" ht="21" x14ac:dyDescent="0.2">
      <c r="A7" s="56" t="s">
        <v>12</v>
      </c>
      <c r="B7" s="50"/>
      <c r="C7" s="50"/>
      <c r="D7" s="50"/>
      <c r="E7" s="50"/>
      <c r="F7" s="50"/>
      <c r="G7" s="50"/>
      <c r="H7" s="50"/>
      <c r="I7" s="51"/>
    </row>
    <row r="8" spans="1:9" s="3" customFormat="1" ht="21" x14ac:dyDescent="0.2">
      <c r="A8" s="56" t="s">
        <v>14</v>
      </c>
      <c r="B8" s="50"/>
      <c r="C8" s="50"/>
      <c r="D8" s="50"/>
      <c r="E8" s="50"/>
      <c r="F8" s="50"/>
      <c r="G8" s="50"/>
      <c r="H8" s="50"/>
      <c r="I8" s="51"/>
    </row>
    <row r="9" spans="1:9" s="3" customFormat="1" ht="21" x14ac:dyDescent="0.2">
      <c r="A9" s="56" t="s">
        <v>16</v>
      </c>
      <c r="B9" s="50"/>
      <c r="C9" s="50"/>
      <c r="D9" s="50"/>
      <c r="E9" s="50"/>
      <c r="F9" s="50"/>
      <c r="G9" s="50"/>
      <c r="H9" s="50"/>
      <c r="I9" s="51"/>
    </row>
    <row r="10" spans="1:9" s="3" customFormat="1" ht="21" x14ac:dyDescent="0.2">
      <c r="A10" s="56" t="s">
        <v>17</v>
      </c>
      <c r="B10" s="50"/>
      <c r="C10" s="50"/>
      <c r="D10" s="50"/>
      <c r="E10" s="50"/>
      <c r="F10" s="50"/>
      <c r="G10" s="50"/>
      <c r="H10" s="50"/>
      <c r="I10" s="51"/>
    </row>
    <row r="11" spans="1:9" s="3" customFormat="1" ht="21" x14ac:dyDescent="0.2">
      <c r="A11" s="56" t="s">
        <v>18</v>
      </c>
      <c r="B11" s="50"/>
      <c r="C11" s="50"/>
      <c r="D11" s="50"/>
      <c r="E11" s="50"/>
      <c r="F11" s="50"/>
      <c r="G11" s="50"/>
      <c r="H11" s="50"/>
      <c r="I11" s="51"/>
    </row>
    <row r="12" spans="1:9" s="3" customFormat="1" ht="21" x14ac:dyDescent="0.2">
      <c r="A12" s="45" t="s">
        <v>75</v>
      </c>
      <c r="B12" s="52"/>
      <c r="C12" s="52"/>
      <c r="D12" s="52"/>
      <c r="E12" s="52"/>
      <c r="F12" s="52"/>
      <c r="G12" s="52"/>
      <c r="H12" s="52"/>
      <c r="I12" s="53"/>
    </row>
    <row r="13" spans="1:9" s="3" customFormat="1" ht="21" x14ac:dyDescent="0.2">
      <c r="A13" s="56" t="s">
        <v>12</v>
      </c>
      <c r="B13" s="50"/>
      <c r="C13" s="50"/>
      <c r="D13" s="50"/>
      <c r="E13" s="50"/>
      <c r="F13" s="50"/>
      <c r="G13" s="50"/>
      <c r="H13" s="50"/>
      <c r="I13" s="51"/>
    </row>
    <row r="14" spans="1:9" s="3" customFormat="1" ht="21" x14ac:dyDescent="0.2">
      <c r="A14" s="56" t="s">
        <v>14</v>
      </c>
      <c r="B14" s="50"/>
      <c r="C14" s="50"/>
      <c r="D14" s="50"/>
      <c r="E14" s="50"/>
      <c r="F14" s="50"/>
      <c r="G14" s="50"/>
      <c r="H14" s="50"/>
      <c r="I14" s="51"/>
    </row>
    <row r="15" spans="1:9" s="3" customFormat="1" ht="21" x14ac:dyDescent="0.2">
      <c r="A15" s="56" t="s">
        <v>16</v>
      </c>
      <c r="B15" s="50"/>
      <c r="C15" s="50"/>
      <c r="D15" s="50"/>
      <c r="E15" s="50"/>
      <c r="F15" s="50"/>
      <c r="G15" s="50"/>
      <c r="H15" s="50"/>
      <c r="I15" s="51"/>
    </row>
    <row r="16" spans="1:9" s="3" customFormat="1" ht="21" x14ac:dyDescent="0.2">
      <c r="A16" s="56" t="s">
        <v>17</v>
      </c>
      <c r="B16" s="50"/>
      <c r="C16" s="50"/>
      <c r="D16" s="50"/>
      <c r="E16" s="50"/>
      <c r="F16" s="50"/>
      <c r="G16" s="50"/>
      <c r="H16" s="50"/>
      <c r="I16" s="51"/>
    </row>
    <row r="17" spans="1:9" s="3" customFormat="1" ht="21" x14ac:dyDescent="0.2">
      <c r="A17" s="56" t="s">
        <v>18</v>
      </c>
      <c r="B17" s="50"/>
      <c r="C17" s="50"/>
      <c r="D17" s="50"/>
      <c r="E17" s="50"/>
      <c r="F17" s="50"/>
      <c r="G17" s="50"/>
      <c r="H17" s="50"/>
      <c r="I17" s="51"/>
    </row>
    <row r="18" spans="1:9" s="3" customFormat="1" ht="21" x14ac:dyDescent="0.2">
      <c r="A18" s="54" t="s">
        <v>76</v>
      </c>
      <c r="B18" s="52"/>
      <c r="C18" s="52"/>
      <c r="D18" s="52"/>
      <c r="E18" s="52"/>
      <c r="F18" s="52"/>
      <c r="G18" s="52"/>
      <c r="H18" s="52"/>
      <c r="I18" s="53"/>
    </row>
    <row r="19" spans="1:9" s="3" customFormat="1" ht="21" x14ac:dyDescent="0.2">
      <c r="A19" s="56" t="s">
        <v>12</v>
      </c>
      <c r="B19" s="50"/>
      <c r="C19" s="50"/>
      <c r="D19" s="50"/>
      <c r="E19" s="50"/>
      <c r="F19" s="50"/>
      <c r="G19" s="50"/>
      <c r="H19" s="50"/>
      <c r="I19" s="51"/>
    </row>
    <row r="20" spans="1:9" s="3" customFormat="1" ht="21" x14ac:dyDescent="0.2">
      <c r="A20" s="56" t="s">
        <v>14</v>
      </c>
      <c r="B20" s="50"/>
      <c r="C20" s="50"/>
      <c r="D20" s="50"/>
      <c r="E20" s="50"/>
      <c r="F20" s="50"/>
      <c r="G20" s="50"/>
      <c r="H20" s="50"/>
      <c r="I20" s="51"/>
    </row>
    <row r="21" spans="1:9" s="3" customFormat="1" ht="21.75" customHeight="1" x14ac:dyDescent="0.2">
      <c r="A21" s="56" t="s">
        <v>16</v>
      </c>
      <c r="B21" s="50"/>
      <c r="C21" s="50"/>
      <c r="D21" s="50"/>
      <c r="E21" s="50"/>
      <c r="F21" s="50"/>
      <c r="G21" s="50"/>
      <c r="H21" s="50"/>
      <c r="I21" s="51"/>
    </row>
    <row r="22" spans="1:9" s="3" customFormat="1" ht="21.75" customHeight="1" x14ac:dyDescent="0.2">
      <c r="A22" s="56" t="s">
        <v>17</v>
      </c>
      <c r="B22" s="50"/>
      <c r="C22" s="50"/>
      <c r="D22" s="50"/>
      <c r="E22" s="50"/>
      <c r="F22" s="50"/>
      <c r="G22" s="50"/>
      <c r="H22" s="50"/>
      <c r="I22" s="51"/>
    </row>
    <row r="23" spans="1:9" s="3" customFormat="1" ht="21" x14ac:dyDescent="0.2">
      <c r="A23" s="56" t="s">
        <v>18</v>
      </c>
      <c r="B23" s="50"/>
      <c r="C23" s="50"/>
      <c r="D23" s="50"/>
      <c r="E23" s="50"/>
      <c r="F23" s="50"/>
      <c r="G23" s="50"/>
      <c r="H23" s="50"/>
      <c r="I23" s="51"/>
    </row>
    <row r="24" spans="1:9" s="3" customFormat="1" ht="21" x14ac:dyDescent="0.2">
      <c r="A24" s="54" t="s">
        <v>77</v>
      </c>
      <c r="B24" s="52"/>
      <c r="C24" s="52"/>
      <c r="D24" s="52"/>
      <c r="E24" s="52"/>
      <c r="F24" s="52"/>
      <c r="G24" s="52"/>
      <c r="H24" s="52"/>
      <c r="I24" s="53"/>
    </row>
    <row r="25" spans="1:9" s="3" customFormat="1" ht="21" x14ac:dyDescent="0.2">
      <c r="A25" s="56" t="s">
        <v>12</v>
      </c>
      <c r="B25" s="50"/>
      <c r="C25" s="50"/>
      <c r="D25" s="50"/>
      <c r="E25" s="50"/>
      <c r="F25" s="50"/>
      <c r="G25" s="50"/>
      <c r="H25" s="50"/>
      <c r="I25" s="51"/>
    </row>
    <row r="26" spans="1:9" s="3" customFormat="1" ht="21" x14ac:dyDescent="0.2">
      <c r="A26" s="56" t="s">
        <v>14</v>
      </c>
      <c r="B26" s="50"/>
      <c r="C26" s="50"/>
      <c r="D26" s="50"/>
      <c r="E26" s="50"/>
      <c r="F26" s="50"/>
      <c r="G26" s="50"/>
      <c r="H26" s="50"/>
      <c r="I26" s="51"/>
    </row>
    <row r="27" spans="1:9" s="3" customFormat="1" ht="21" x14ac:dyDescent="0.2">
      <c r="A27" s="56" t="s">
        <v>16</v>
      </c>
      <c r="B27" s="50"/>
      <c r="C27" s="50"/>
      <c r="D27" s="50"/>
      <c r="E27" s="50"/>
      <c r="F27" s="50"/>
      <c r="G27" s="50"/>
      <c r="H27" s="50"/>
      <c r="I27" s="50"/>
    </row>
    <row r="28" spans="1:9" s="3" customFormat="1" ht="21.75" customHeight="1" x14ac:dyDescent="0.2">
      <c r="A28" s="56" t="s">
        <v>17</v>
      </c>
      <c r="B28" s="50"/>
      <c r="C28" s="50"/>
      <c r="D28" s="50"/>
      <c r="E28" s="50"/>
      <c r="F28" s="50"/>
      <c r="G28" s="50"/>
      <c r="H28" s="50"/>
      <c r="I28" s="51"/>
    </row>
    <row r="29" spans="1:9" s="3" customFormat="1" ht="21.75" customHeight="1" x14ac:dyDescent="0.2">
      <c r="A29" s="57" t="s">
        <v>18</v>
      </c>
      <c r="B29" s="37"/>
      <c r="C29" s="38"/>
      <c r="D29" s="37"/>
      <c r="E29" s="37"/>
      <c r="F29" s="37"/>
      <c r="G29" s="37"/>
      <c r="H29" s="37"/>
      <c r="I29" s="39"/>
    </row>
    <row r="30" spans="1:9" s="3" customFormat="1" ht="21.75" customHeight="1" x14ac:dyDescent="0.2">
      <c r="A30" s="22"/>
      <c r="B30" s="4"/>
      <c r="C30" s="4"/>
      <c r="D30" s="20"/>
      <c r="E30" s="4"/>
      <c r="F30" s="4"/>
      <c r="G30" s="4"/>
      <c r="H30" s="4"/>
      <c r="I30" s="4"/>
    </row>
    <row r="31" spans="1:9" s="3" customFormat="1" ht="21.75" customHeight="1" x14ac:dyDescent="0.2">
      <c r="A31" s="19"/>
      <c r="B31" s="4"/>
      <c r="C31" s="4"/>
      <c r="D31" s="20"/>
      <c r="E31" s="4"/>
      <c r="G31" s="21"/>
      <c r="H31" s="23" t="s">
        <v>68</v>
      </c>
      <c r="I31" s="23"/>
    </row>
    <row r="32" spans="1:9" s="3" customFormat="1" ht="21.75" customHeight="1" x14ac:dyDescent="0.2">
      <c r="A32" s="19"/>
      <c r="B32" s="4"/>
      <c r="C32" s="4"/>
      <c r="D32" s="20"/>
      <c r="E32" s="4"/>
      <c r="G32" s="21"/>
      <c r="H32" s="23" t="s">
        <v>9</v>
      </c>
      <c r="I32" s="21"/>
    </row>
    <row r="33" spans="1:9" s="3" customFormat="1" ht="21.75" customHeight="1" x14ac:dyDescent="0.2">
      <c r="A33" s="19"/>
      <c r="B33" s="4"/>
      <c r="C33" s="4"/>
      <c r="D33" s="20"/>
      <c r="E33" s="4"/>
      <c r="G33" s="22"/>
      <c r="H33" s="24" t="s">
        <v>11</v>
      </c>
      <c r="I33" s="22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2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2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2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">
      <c r="A48" s="5"/>
      <c r="B48" s="5"/>
      <c r="C48" s="5"/>
      <c r="D48" s="5"/>
      <c r="E48" s="5"/>
      <c r="F48" s="5"/>
      <c r="G48" s="5"/>
      <c r="H48" s="5"/>
      <c r="I48" s="5"/>
    </row>
    <row r="49" spans="1:9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">
      <c r="A70" s="5"/>
      <c r="B70" s="5"/>
      <c r="C70" s="5"/>
      <c r="D70" s="5"/>
      <c r="E70" s="5"/>
      <c r="F70" s="5"/>
      <c r="G70" s="5"/>
      <c r="H70" s="5"/>
      <c r="I70" s="5"/>
    </row>
  </sheetData>
  <mergeCells count="3">
    <mergeCell ref="A1:I1"/>
    <mergeCell ref="A2:I2"/>
    <mergeCell ref="D4:F4"/>
  </mergeCells>
  <pageMargins left="0.11811023622047245" right="0.11811023622047245" top="0.39370078740157483" bottom="0" header="0.31496062992125984" footer="0.31496062992125984"/>
  <pageSetup paperSize="9" scale="75" orientation="landscape" r:id="rId1"/>
  <headerFooter>
    <oddHeader>&amp;R&amp;"TH SarabunPSK,ธรรมดา"&amp;16ลท. 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V24"/>
  <sheetViews>
    <sheetView view="pageBreakPreview" topLeftCell="A2" zoomScale="110" zoomScaleNormal="110" zoomScaleSheetLayoutView="110" workbookViewId="0">
      <selection activeCell="M4" sqref="M4"/>
    </sheetView>
  </sheetViews>
  <sheetFormatPr defaultRowHeight="21" x14ac:dyDescent="0.35"/>
  <cols>
    <col min="1" max="1" width="7.25" style="243" customWidth="1"/>
    <col min="2" max="2" width="20.125" style="242" customWidth="1"/>
    <col min="3" max="3" width="71.875" style="242" customWidth="1"/>
    <col min="4" max="256" width="9" style="242"/>
  </cols>
  <sheetData>
    <row r="1" spans="1:3" ht="66.75" customHeight="1" x14ac:dyDescent="0.35">
      <c r="A1" s="314" t="s">
        <v>293</v>
      </c>
      <c r="B1" s="315"/>
      <c r="C1" s="315"/>
    </row>
    <row r="2" spans="1:3" x14ac:dyDescent="0.35">
      <c r="B2" s="243"/>
      <c r="C2" s="244"/>
    </row>
    <row r="3" spans="1:3" x14ac:dyDescent="0.35">
      <c r="A3" s="245" t="s">
        <v>239</v>
      </c>
      <c r="B3" s="245" t="s">
        <v>240</v>
      </c>
      <c r="C3" s="245" t="s">
        <v>241</v>
      </c>
    </row>
    <row r="4" spans="1:3" x14ac:dyDescent="0.35">
      <c r="A4" s="289" t="s">
        <v>175</v>
      </c>
      <c r="B4" s="246" t="s">
        <v>242</v>
      </c>
      <c r="C4" s="246" t="s">
        <v>243</v>
      </c>
    </row>
    <row r="5" spans="1:3" x14ac:dyDescent="0.35">
      <c r="A5" s="289" t="s">
        <v>176</v>
      </c>
      <c r="B5" s="246" t="s">
        <v>274</v>
      </c>
      <c r="C5" s="246" t="s">
        <v>273</v>
      </c>
    </row>
    <row r="6" spans="1:3" x14ac:dyDescent="0.35">
      <c r="A6" s="289" t="s">
        <v>177</v>
      </c>
      <c r="B6" s="246" t="s">
        <v>153</v>
      </c>
      <c r="C6" s="246" t="s">
        <v>244</v>
      </c>
    </row>
    <row r="7" spans="1:3" x14ac:dyDescent="0.35">
      <c r="A7" s="289" t="s">
        <v>178</v>
      </c>
      <c r="B7" s="247" t="s">
        <v>159</v>
      </c>
      <c r="C7" s="248" t="s">
        <v>245</v>
      </c>
    </row>
    <row r="8" spans="1:3" x14ac:dyDescent="0.35">
      <c r="A8" s="289" t="s">
        <v>179</v>
      </c>
      <c r="B8" s="247" t="s">
        <v>160</v>
      </c>
      <c r="C8" s="248" t="s">
        <v>246</v>
      </c>
    </row>
    <row r="9" spans="1:3" x14ac:dyDescent="0.35">
      <c r="A9" s="289" t="s">
        <v>180</v>
      </c>
      <c r="B9" s="247" t="s">
        <v>161</v>
      </c>
      <c r="C9" s="248" t="s">
        <v>247</v>
      </c>
    </row>
    <row r="10" spans="1:3" x14ac:dyDescent="0.35">
      <c r="A10" s="289" t="s">
        <v>181</v>
      </c>
      <c r="B10" s="247" t="s">
        <v>248</v>
      </c>
      <c r="C10" s="248" t="s">
        <v>249</v>
      </c>
    </row>
    <row r="11" spans="1:3" x14ac:dyDescent="0.35">
      <c r="A11" s="289" t="s">
        <v>182</v>
      </c>
      <c r="B11" s="247" t="s">
        <v>250</v>
      </c>
      <c r="C11" s="248" t="s">
        <v>251</v>
      </c>
    </row>
    <row r="12" spans="1:3" ht="126" x14ac:dyDescent="0.35">
      <c r="A12" s="289" t="s">
        <v>183</v>
      </c>
      <c r="B12" s="246" t="s">
        <v>252</v>
      </c>
      <c r="C12" s="246" t="s">
        <v>304</v>
      </c>
    </row>
    <row r="13" spans="1:3" x14ac:dyDescent="0.35">
      <c r="A13" s="289" t="s">
        <v>184</v>
      </c>
      <c r="B13" s="246" t="s">
        <v>253</v>
      </c>
      <c r="C13" s="246" t="s">
        <v>254</v>
      </c>
    </row>
    <row r="14" spans="1:3" x14ac:dyDescent="0.35">
      <c r="A14" s="290"/>
      <c r="B14" s="255" t="s">
        <v>255</v>
      </c>
      <c r="C14" s="256"/>
    </row>
    <row r="15" spans="1:3" x14ac:dyDescent="0.35">
      <c r="A15" s="316" t="s">
        <v>185</v>
      </c>
      <c r="B15" s="246" t="s">
        <v>256</v>
      </c>
      <c r="C15" s="246" t="s">
        <v>257</v>
      </c>
    </row>
    <row r="16" spans="1:3" x14ac:dyDescent="0.35">
      <c r="A16" s="317"/>
      <c r="B16" s="246" t="s">
        <v>258</v>
      </c>
      <c r="C16" s="246" t="s">
        <v>259</v>
      </c>
    </row>
    <row r="17" spans="1:6" ht="42" x14ac:dyDescent="0.35">
      <c r="A17" s="318"/>
      <c r="B17" s="246" t="s">
        <v>260</v>
      </c>
      <c r="C17" s="246" t="s">
        <v>261</v>
      </c>
    </row>
    <row r="18" spans="1:6" x14ac:dyDescent="0.35">
      <c r="A18" s="289" t="s">
        <v>186</v>
      </c>
      <c r="B18" s="246" t="s">
        <v>262</v>
      </c>
      <c r="C18" s="246" t="s">
        <v>263</v>
      </c>
    </row>
    <row r="19" spans="1:6" ht="42" x14ac:dyDescent="0.35">
      <c r="A19" s="289" t="s">
        <v>187</v>
      </c>
      <c r="B19" s="246" t="s">
        <v>264</v>
      </c>
      <c r="C19" s="246" t="s">
        <v>265</v>
      </c>
    </row>
    <row r="20" spans="1:6" ht="42" x14ac:dyDescent="0.35">
      <c r="A20" s="289" t="s">
        <v>188</v>
      </c>
      <c r="B20" s="246" t="s">
        <v>171</v>
      </c>
      <c r="C20" s="246" t="s">
        <v>266</v>
      </c>
    </row>
    <row r="21" spans="1:6" ht="42" x14ac:dyDescent="0.35">
      <c r="A21" s="289" t="s">
        <v>189</v>
      </c>
      <c r="B21" s="246" t="s">
        <v>126</v>
      </c>
      <c r="C21" s="246" t="s">
        <v>267</v>
      </c>
    </row>
    <row r="22" spans="1:6" x14ac:dyDescent="0.35">
      <c r="A22" s="290"/>
      <c r="B22" s="257" t="s">
        <v>268</v>
      </c>
      <c r="C22" s="256"/>
      <c r="F22" s="267"/>
    </row>
    <row r="23" spans="1:6" ht="46.5" customHeight="1" x14ac:dyDescent="0.35">
      <c r="A23" s="289" t="s">
        <v>190</v>
      </c>
      <c r="B23" s="246" t="s">
        <v>269</v>
      </c>
      <c r="C23" s="246" t="s">
        <v>270</v>
      </c>
      <c r="F23" s="268"/>
    </row>
    <row r="24" spans="1:6" x14ac:dyDescent="0.35">
      <c r="A24" s="289" t="s">
        <v>191</v>
      </c>
      <c r="B24" s="246" t="s">
        <v>271</v>
      </c>
      <c r="C24" s="246" t="s">
        <v>272</v>
      </c>
    </row>
  </sheetData>
  <mergeCells count="2">
    <mergeCell ref="A1:C1"/>
    <mergeCell ref="A15:A1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AH44"/>
  <sheetViews>
    <sheetView showGridLines="0" view="pageBreakPreview" zoomScaleNormal="100" zoomScaleSheetLayoutView="100" workbookViewId="0">
      <pane ySplit="11" topLeftCell="A12" activePane="bottomLeft" state="frozen"/>
      <selection activeCell="M4" sqref="M4"/>
      <selection pane="bottomLeft" activeCell="M4" sqref="M4"/>
    </sheetView>
  </sheetViews>
  <sheetFormatPr defaultColWidth="8" defaultRowHeight="21" x14ac:dyDescent="0.35"/>
  <cols>
    <col min="1" max="1" width="5.875" style="192" customWidth="1"/>
    <col min="2" max="2" width="8.625" style="188" customWidth="1"/>
    <col min="3" max="3" width="49" style="192" customWidth="1"/>
    <col min="4" max="4" width="7.875" style="192" customWidth="1"/>
    <col min="5" max="5" width="8.375" style="192" bestFit="1" customWidth="1"/>
    <col min="6" max="6" width="7.5" style="192" bestFit="1" customWidth="1"/>
    <col min="7" max="7" width="5" style="192" customWidth="1"/>
    <col min="8" max="8" width="5.5" style="192" customWidth="1"/>
    <col min="9" max="9" width="8.5" style="262" customWidth="1"/>
    <col min="10" max="10" width="6" style="192" customWidth="1"/>
    <col min="11" max="11" width="6.75" style="107" bestFit="1" customWidth="1"/>
    <col min="12" max="12" width="11.25" style="107" bestFit="1" customWidth="1"/>
    <col min="13" max="13" width="13.125" style="192" bestFit="1" customWidth="1"/>
    <col min="14" max="14" width="10.375" style="188" customWidth="1"/>
    <col min="15" max="15" width="6.875" style="188" bestFit="1" customWidth="1"/>
    <col min="16" max="16" width="6.25" style="188" bestFit="1" customWidth="1"/>
    <col min="17" max="17" width="6.375" style="188" bestFit="1" customWidth="1"/>
    <col min="18" max="18" width="10.75" style="192" customWidth="1"/>
    <col min="19" max="19" width="6.625" style="192" customWidth="1"/>
    <col min="20" max="20" width="8.5" style="192" hidden="1" customWidth="1"/>
    <col min="21" max="21" width="10" style="192" hidden="1" customWidth="1"/>
    <col min="22" max="22" width="9.25" style="192" hidden="1" customWidth="1"/>
    <col min="23" max="23" width="13" style="192" hidden="1" customWidth="1"/>
    <col min="24" max="24" width="10.375" style="192" hidden="1" customWidth="1"/>
    <col min="25" max="25" width="9.625" style="192" hidden="1" customWidth="1"/>
    <col min="26" max="26" width="11.25" style="108" hidden="1" customWidth="1"/>
    <col min="27" max="27" width="9.5" style="192" customWidth="1"/>
    <col min="28" max="28" width="27.875" style="192" customWidth="1"/>
    <col min="29" max="30" width="8.25" style="192" customWidth="1"/>
    <col min="31" max="31" width="7.75" style="192" customWidth="1"/>
    <col min="32" max="16384" width="8" style="192"/>
  </cols>
  <sheetData>
    <row r="1" spans="1:34" s="103" customFormat="1" ht="23.25" x14ac:dyDescent="0.2">
      <c r="A1" s="338" t="s">
        <v>212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102"/>
      <c r="AB1" s="102"/>
      <c r="AC1" s="102"/>
      <c r="AD1" s="102"/>
      <c r="AE1" s="102"/>
      <c r="AF1" s="102"/>
      <c r="AG1" s="102"/>
      <c r="AH1" s="102"/>
    </row>
    <row r="2" spans="1:34" s="105" customFormat="1" ht="23.25" x14ac:dyDescent="0.35">
      <c r="A2" s="339" t="s">
        <v>151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104"/>
      <c r="AB2" s="104"/>
      <c r="AC2" s="104"/>
      <c r="AD2" s="104"/>
      <c r="AE2" s="104"/>
    </row>
    <row r="3" spans="1:34" s="105" customFormat="1" x14ac:dyDescent="0.35">
      <c r="A3" s="106" t="s">
        <v>210</v>
      </c>
      <c r="B3" s="263"/>
      <c r="K3" s="264"/>
      <c r="L3" s="264"/>
      <c r="N3" s="265"/>
      <c r="O3" s="265"/>
      <c r="P3" s="265"/>
      <c r="Q3" s="265"/>
      <c r="Z3" s="266"/>
    </row>
    <row r="4" spans="1:34" s="105" customFormat="1" x14ac:dyDescent="0.35">
      <c r="A4" s="106"/>
      <c r="B4" s="263"/>
      <c r="K4" s="264"/>
      <c r="L4" s="264"/>
      <c r="N4" s="265"/>
      <c r="O4" s="265"/>
      <c r="P4" s="265"/>
      <c r="Q4" s="265"/>
      <c r="Z4" s="266"/>
    </row>
    <row r="5" spans="1:34" s="105" customFormat="1" x14ac:dyDescent="0.35">
      <c r="A5" s="106"/>
      <c r="B5" s="263"/>
      <c r="K5" s="264"/>
      <c r="L5" s="264"/>
      <c r="N5" s="265"/>
      <c r="O5" s="265"/>
      <c r="P5" s="265"/>
      <c r="Q5" s="265"/>
      <c r="Z5" s="266"/>
    </row>
    <row r="6" spans="1:34" s="105" customFormat="1" x14ac:dyDescent="0.35">
      <c r="A6" s="106"/>
      <c r="B6" s="263"/>
      <c r="K6" s="264"/>
      <c r="L6" s="264"/>
      <c r="N6" s="265"/>
      <c r="O6" s="265"/>
      <c r="P6" s="265"/>
      <c r="Q6" s="265"/>
      <c r="Z6" s="266"/>
    </row>
    <row r="7" spans="1:34" s="109" customFormat="1" ht="21" customHeight="1" x14ac:dyDescent="0.2">
      <c r="A7" s="335" t="s">
        <v>152</v>
      </c>
      <c r="B7" s="340" t="s">
        <v>274</v>
      </c>
      <c r="C7" s="343" t="s">
        <v>153</v>
      </c>
      <c r="D7" s="332" t="s">
        <v>154</v>
      </c>
      <c r="E7" s="333"/>
      <c r="F7" s="333"/>
      <c r="G7" s="333"/>
      <c r="H7" s="334"/>
      <c r="I7" s="335" t="s">
        <v>155</v>
      </c>
      <c r="J7" s="335" t="s">
        <v>156</v>
      </c>
      <c r="K7" s="329" t="s">
        <v>237</v>
      </c>
      <c r="L7" s="330"/>
      <c r="M7" s="330"/>
      <c r="N7" s="330"/>
      <c r="O7" s="330"/>
      <c r="P7" s="330"/>
      <c r="Q7" s="331"/>
      <c r="R7" s="325" t="s">
        <v>157</v>
      </c>
      <c r="S7" s="326"/>
      <c r="T7" s="329" t="s">
        <v>158</v>
      </c>
      <c r="U7" s="330"/>
      <c r="V7" s="330"/>
      <c r="W7" s="330"/>
      <c r="X7" s="330"/>
      <c r="Y7" s="330"/>
      <c r="Z7" s="331"/>
    </row>
    <row r="8" spans="1:34" s="110" customFormat="1" x14ac:dyDescent="0.2">
      <c r="A8" s="337"/>
      <c r="B8" s="341"/>
      <c r="C8" s="344"/>
      <c r="D8" s="335" t="s">
        <v>159</v>
      </c>
      <c r="E8" s="335" t="s">
        <v>160</v>
      </c>
      <c r="F8" s="335" t="s">
        <v>161</v>
      </c>
      <c r="G8" s="335" t="s">
        <v>162</v>
      </c>
      <c r="H8" s="335" t="s">
        <v>163</v>
      </c>
      <c r="I8" s="337"/>
      <c r="J8" s="337"/>
      <c r="K8" s="346" t="s">
        <v>164</v>
      </c>
      <c r="L8" s="322" t="s">
        <v>165</v>
      </c>
      <c r="M8" s="335" t="s">
        <v>166</v>
      </c>
      <c r="N8" s="340" t="s">
        <v>167</v>
      </c>
      <c r="O8" s="354" t="s">
        <v>168</v>
      </c>
      <c r="P8" s="355"/>
      <c r="Q8" s="356"/>
      <c r="R8" s="327"/>
      <c r="S8" s="328"/>
      <c r="T8" s="322" t="s">
        <v>169</v>
      </c>
      <c r="U8" s="322" t="s">
        <v>164</v>
      </c>
      <c r="V8" s="322" t="s">
        <v>165</v>
      </c>
      <c r="W8" s="335" t="s">
        <v>166</v>
      </c>
      <c r="X8" s="332" t="s">
        <v>168</v>
      </c>
      <c r="Y8" s="333"/>
      <c r="Z8" s="334"/>
    </row>
    <row r="9" spans="1:34" s="110" customFormat="1" x14ac:dyDescent="0.2">
      <c r="A9" s="337"/>
      <c r="B9" s="341"/>
      <c r="C9" s="344"/>
      <c r="D9" s="337"/>
      <c r="E9" s="337"/>
      <c r="F9" s="337"/>
      <c r="G9" s="337"/>
      <c r="H9" s="337"/>
      <c r="I9" s="337"/>
      <c r="J9" s="337"/>
      <c r="K9" s="347"/>
      <c r="L9" s="323"/>
      <c r="M9" s="337"/>
      <c r="N9" s="341"/>
      <c r="O9" s="340" t="s">
        <v>170</v>
      </c>
      <c r="P9" s="340" t="s">
        <v>171</v>
      </c>
      <c r="Q9" s="340" t="s">
        <v>126</v>
      </c>
      <c r="R9" s="111" t="s">
        <v>172</v>
      </c>
      <c r="S9" s="111" t="s">
        <v>173</v>
      </c>
      <c r="T9" s="323"/>
      <c r="U9" s="323"/>
      <c r="V9" s="323"/>
      <c r="W9" s="337"/>
      <c r="X9" s="335" t="s">
        <v>170</v>
      </c>
      <c r="Y9" s="335" t="s">
        <v>171</v>
      </c>
      <c r="Z9" s="335" t="s">
        <v>126</v>
      </c>
    </row>
    <row r="10" spans="1:34" s="110" customFormat="1" ht="42.75" customHeight="1" x14ac:dyDescent="0.2">
      <c r="A10" s="336"/>
      <c r="B10" s="342"/>
      <c r="C10" s="345"/>
      <c r="D10" s="336"/>
      <c r="E10" s="336"/>
      <c r="F10" s="336"/>
      <c r="G10" s="336"/>
      <c r="H10" s="336"/>
      <c r="I10" s="336"/>
      <c r="J10" s="336"/>
      <c r="K10" s="348"/>
      <c r="L10" s="324"/>
      <c r="M10" s="336"/>
      <c r="N10" s="342"/>
      <c r="O10" s="342"/>
      <c r="P10" s="342"/>
      <c r="Q10" s="342"/>
      <c r="R10" s="112" t="s">
        <v>174</v>
      </c>
      <c r="S10" s="112" t="s">
        <v>174</v>
      </c>
      <c r="T10" s="324"/>
      <c r="U10" s="324"/>
      <c r="V10" s="324"/>
      <c r="W10" s="336"/>
      <c r="X10" s="336"/>
      <c r="Y10" s="336"/>
      <c r="Z10" s="336"/>
    </row>
    <row r="11" spans="1:34" s="110" customFormat="1" x14ac:dyDescent="0.2">
      <c r="A11" s="252" t="s">
        <v>175</v>
      </c>
      <c r="B11" s="253" t="s">
        <v>176</v>
      </c>
      <c r="C11" s="253" t="s">
        <v>177</v>
      </c>
      <c r="D11" s="253" t="s">
        <v>178</v>
      </c>
      <c r="E11" s="253" t="s">
        <v>179</v>
      </c>
      <c r="F11" s="253" t="s">
        <v>180</v>
      </c>
      <c r="G11" s="253" t="s">
        <v>181</v>
      </c>
      <c r="H11" s="253" t="s">
        <v>182</v>
      </c>
      <c r="I11" s="253" t="s">
        <v>183</v>
      </c>
      <c r="J11" s="253" t="s">
        <v>184</v>
      </c>
      <c r="K11" s="351" t="s">
        <v>185</v>
      </c>
      <c r="L11" s="352"/>
      <c r="M11" s="353"/>
      <c r="N11" s="253" t="s">
        <v>186</v>
      </c>
      <c r="O11" s="253" t="s">
        <v>187</v>
      </c>
      <c r="P11" s="253" t="s">
        <v>188</v>
      </c>
      <c r="Q11" s="253" t="s">
        <v>189</v>
      </c>
      <c r="R11" s="253" t="s">
        <v>190</v>
      </c>
      <c r="S11" s="253" t="s">
        <v>191</v>
      </c>
      <c r="T11" s="319" t="s">
        <v>193</v>
      </c>
      <c r="U11" s="320"/>
      <c r="V11" s="320"/>
      <c r="W11" s="321"/>
      <c r="X11" s="113" t="s">
        <v>194</v>
      </c>
      <c r="Y11" s="113" t="s">
        <v>195</v>
      </c>
      <c r="Z11" s="113" t="s">
        <v>196</v>
      </c>
    </row>
    <row r="12" spans="1:34" s="123" customFormat="1" x14ac:dyDescent="0.2">
      <c r="A12" s="114"/>
      <c r="B12" s="115"/>
      <c r="C12" s="116" t="s">
        <v>209</v>
      </c>
      <c r="D12" s="117"/>
      <c r="E12" s="117"/>
      <c r="F12" s="117"/>
      <c r="G12" s="117"/>
      <c r="H12" s="117"/>
      <c r="I12" s="118"/>
      <c r="J12" s="118"/>
      <c r="K12" s="254">
        <f>SUM(K13,K18)</f>
        <v>13</v>
      </c>
      <c r="L12" s="254"/>
      <c r="M12" s="254">
        <f>SUM(M13,M18)</f>
        <v>9582000</v>
      </c>
      <c r="N12" s="119"/>
      <c r="O12" s="119"/>
      <c r="P12" s="119"/>
      <c r="Q12" s="119"/>
      <c r="R12" s="120"/>
      <c r="S12" s="120"/>
      <c r="T12" s="121"/>
      <c r="U12" s="121"/>
      <c r="V12" s="121"/>
      <c r="W12" s="121"/>
      <c r="X12" s="121"/>
      <c r="Y12" s="121"/>
      <c r="Z12" s="122"/>
    </row>
    <row r="13" spans="1:34" s="205" customFormat="1" x14ac:dyDescent="0.2">
      <c r="A13" s="206" t="s">
        <v>197</v>
      </c>
      <c r="B13" s="199"/>
      <c r="C13" s="200" t="s">
        <v>198</v>
      </c>
      <c r="D13" s="201"/>
      <c r="E13" s="201"/>
      <c r="F13" s="201"/>
      <c r="G13" s="201"/>
      <c r="H13" s="201"/>
      <c r="I13" s="201"/>
      <c r="J13" s="201"/>
      <c r="K13" s="202">
        <f>SUM(K14:K17)</f>
        <v>11</v>
      </c>
      <c r="L13" s="202"/>
      <c r="M13" s="202">
        <f>SUM(M14:M17)</f>
        <v>582000</v>
      </c>
      <c r="N13" s="202"/>
      <c r="O13" s="202"/>
      <c r="P13" s="202"/>
      <c r="Q13" s="202"/>
      <c r="R13" s="203"/>
      <c r="S13" s="203"/>
      <c r="T13" s="203"/>
      <c r="U13" s="203"/>
      <c r="V13" s="203"/>
      <c r="W13" s="203"/>
      <c r="X13" s="203"/>
      <c r="Y13" s="203"/>
      <c r="Z13" s="204"/>
    </row>
    <row r="14" spans="1:34" s="136" customFormat="1" x14ac:dyDescent="0.2">
      <c r="A14" s="125">
        <v>1</v>
      </c>
      <c r="B14" s="126"/>
      <c r="C14" s="127" t="s">
        <v>199</v>
      </c>
      <c r="D14" s="125">
        <f>E14+H14</f>
        <v>10</v>
      </c>
      <c r="E14" s="125">
        <f>F14+G14</f>
        <v>5</v>
      </c>
      <c r="F14" s="125">
        <v>2</v>
      </c>
      <c r="G14" s="125">
        <v>3</v>
      </c>
      <c r="H14" s="125">
        <v>5</v>
      </c>
      <c r="I14" s="349" t="s">
        <v>302</v>
      </c>
      <c r="J14" s="125" t="s">
        <v>200</v>
      </c>
      <c r="K14" s="128">
        <v>5</v>
      </c>
      <c r="L14" s="128">
        <v>60000</v>
      </c>
      <c r="M14" s="129">
        <f>K14*L14</f>
        <v>300000</v>
      </c>
      <c r="N14" s="130">
        <v>1</v>
      </c>
      <c r="O14" s="130">
        <v>3</v>
      </c>
      <c r="P14" s="130">
        <v>2</v>
      </c>
      <c r="Q14" s="130"/>
      <c r="R14" s="129">
        <v>3</v>
      </c>
      <c r="S14" s="196" t="s">
        <v>174</v>
      </c>
      <c r="T14" s="131">
        <v>2565</v>
      </c>
      <c r="U14" s="132">
        <v>1</v>
      </c>
      <c r="V14" s="133">
        <v>60000</v>
      </c>
      <c r="W14" s="134">
        <f>U14*V14</f>
        <v>60000</v>
      </c>
      <c r="X14" s="135" t="s">
        <v>201</v>
      </c>
      <c r="Y14" s="132">
        <v>1</v>
      </c>
      <c r="Z14" s="135" t="s">
        <v>201</v>
      </c>
    </row>
    <row r="15" spans="1:34" s="136" customFormat="1" ht="28.5" customHeight="1" x14ac:dyDescent="0.2">
      <c r="A15" s="137"/>
      <c r="B15" s="138"/>
      <c r="C15" s="139"/>
      <c r="D15" s="137"/>
      <c r="E15" s="137"/>
      <c r="F15" s="137"/>
      <c r="G15" s="137"/>
      <c r="H15" s="137"/>
      <c r="I15" s="350"/>
      <c r="J15" s="137"/>
      <c r="K15" s="140"/>
      <c r="L15" s="140"/>
      <c r="M15" s="141"/>
      <c r="N15" s="142"/>
      <c r="O15" s="142"/>
      <c r="P15" s="142"/>
      <c r="Q15" s="142"/>
      <c r="R15" s="141"/>
      <c r="S15" s="143"/>
      <c r="T15" s="144">
        <v>2566</v>
      </c>
      <c r="U15" s="145">
        <v>1</v>
      </c>
      <c r="V15" s="146">
        <v>60000</v>
      </c>
      <c r="W15" s="147">
        <f t="shared" ref="W15:W17" si="0">U15*V15</f>
        <v>60000</v>
      </c>
      <c r="X15" s="135" t="s">
        <v>201</v>
      </c>
      <c r="Y15" s="145">
        <v>1</v>
      </c>
      <c r="Z15" s="135" t="s">
        <v>201</v>
      </c>
    </row>
    <row r="16" spans="1:34" s="157" customFormat="1" ht="42" customHeight="1" x14ac:dyDescent="0.35">
      <c r="A16" s="148">
        <v>2</v>
      </c>
      <c r="B16" s="149"/>
      <c r="C16" s="150" t="s">
        <v>202</v>
      </c>
      <c r="D16" s="148">
        <f>E16+H16</f>
        <v>15</v>
      </c>
      <c r="E16" s="148">
        <f>F16+G16</f>
        <v>10</v>
      </c>
      <c r="F16" s="148">
        <v>6</v>
      </c>
      <c r="G16" s="148">
        <v>4</v>
      </c>
      <c r="H16" s="148">
        <v>5</v>
      </c>
      <c r="I16" s="287" t="s">
        <v>303</v>
      </c>
      <c r="J16" s="148" t="s">
        <v>203</v>
      </c>
      <c r="K16" s="151">
        <v>5</v>
      </c>
      <c r="L16" s="151">
        <v>32400</v>
      </c>
      <c r="M16" s="152">
        <f>K16*L16</f>
        <v>162000</v>
      </c>
      <c r="N16" s="153">
        <v>2</v>
      </c>
      <c r="O16" s="153">
        <v>4</v>
      </c>
      <c r="P16" s="153">
        <v>1</v>
      </c>
      <c r="Q16" s="153" t="s">
        <v>197</v>
      </c>
      <c r="R16" s="152" t="s">
        <v>204</v>
      </c>
      <c r="S16" s="152" t="s">
        <v>204</v>
      </c>
      <c r="T16" s="154">
        <v>2566</v>
      </c>
      <c r="U16" s="155">
        <v>4</v>
      </c>
      <c r="V16" s="155">
        <v>32400</v>
      </c>
      <c r="W16" s="156">
        <f t="shared" si="0"/>
        <v>129600</v>
      </c>
      <c r="X16" s="155" t="s">
        <v>201</v>
      </c>
      <c r="Y16" s="155">
        <v>4</v>
      </c>
      <c r="Z16" s="155" t="s">
        <v>201</v>
      </c>
    </row>
    <row r="17" spans="1:27" s="157" customFormat="1" ht="42" x14ac:dyDescent="0.35">
      <c r="A17" s="158">
        <v>3</v>
      </c>
      <c r="B17" s="159"/>
      <c r="C17" s="160" t="s">
        <v>205</v>
      </c>
      <c r="D17" s="158">
        <v>1</v>
      </c>
      <c r="E17" s="158" t="s">
        <v>201</v>
      </c>
      <c r="F17" s="158" t="s">
        <v>201</v>
      </c>
      <c r="G17" s="158" t="s">
        <v>201</v>
      </c>
      <c r="H17" s="158">
        <v>1</v>
      </c>
      <c r="I17" s="288" t="s">
        <v>302</v>
      </c>
      <c r="J17" s="158" t="s">
        <v>203</v>
      </c>
      <c r="K17" s="161">
        <v>1</v>
      </c>
      <c r="L17" s="162">
        <v>120000</v>
      </c>
      <c r="M17" s="152">
        <f>K17*L17</f>
        <v>120000</v>
      </c>
      <c r="N17" s="163">
        <v>3</v>
      </c>
      <c r="O17" s="163"/>
      <c r="P17" s="163"/>
      <c r="Q17" s="163">
        <v>1</v>
      </c>
      <c r="R17" s="152">
        <v>3</v>
      </c>
      <c r="S17" s="197" t="s">
        <v>174</v>
      </c>
      <c r="T17" s="144">
        <v>2565</v>
      </c>
      <c r="U17" s="135">
        <v>1</v>
      </c>
      <c r="V17" s="135">
        <v>20000</v>
      </c>
      <c r="W17" s="147">
        <f t="shared" si="0"/>
        <v>20000</v>
      </c>
      <c r="X17" s="135" t="s">
        <v>201</v>
      </c>
      <c r="Y17" s="135" t="s">
        <v>201</v>
      </c>
      <c r="Z17" s="145">
        <v>1</v>
      </c>
    </row>
    <row r="18" spans="1:27" s="205" customFormat="1" x14ac:dyDescent="0.2">
      <c r="A18" s="198" t="s">
        <v>197</v>
      </c>
      <c r="B18" s="199"/>
      <c r="C18" s="200" t="s">
        <v>206</v>
      </c>
      <c r="D18" s="201"/>
      <c r="E18" s="201"/>
      <c r="F18" s="201"/>
      <c r="G18" s="201"/>
      <c r="H18" s="201"/>
      <c r="I18" s="275"/>
      <c r="J18" s="201"/>
      <c r="K18" s="202">
        <f>SUM(K19:K20)</f>
        <v>2</v>
      </c>
      <c r="L18" s="202"/>
      <c r="M18" s="202">
        <f>SUM(M19:M20)</f>
        <v>9000000</v>
      </c>
      <c r="N18" s="202"/>
      <c r="O18" s="202"/>
      <c r="P18" s="202"/>
      <c r="Q18" s="202"/>
      <c r="R18" s="203"/>
      <c r="S18" s="203"/>
      <c r="T18" s="203"/>
      <c r="U18" s="203"/>
      <c r="V18" s="203"/>
      <c r="W18" s="203"/>
      <c r="X18" s="203"/>
      <c r="Y18" s="203"/>
      <c r="Z18" s="204"/>
    </row>
    <row r="19" spans="1:27" s="166" customFormat="1" ht="49.5" customHeight="1" x14ac:dyDescent="0.2">
      <c r="A19" s="125">
        <v>4</v>
      </c>
      <c r="B19" s="126"/>
      <c r="C19" s="164" t="s">
        <v>207</v>
      </c>
      <c r="D19" s="125">
        <v>3</v>
      </c>
      <c r="E19" s="125">
        <v>1</v>
      </c>
      <c r="F19" s="125">
        <v>1</v>
      </c>
      <c r="G19" s="125">
        <v>0</v>
      </c>
      <c r="H19" s="125">
        <v>2</v>
      </c>
      <c r="I19" s="286" t="s">
        <v>302</v>
      </c>
      <c r="J19" s="125" t="s">
        <v>203</v>
      </c>
      <c r="K19" s="128">
        <v>2</v>
      </c>
      <c r="L19" s="128">
        <v>4500000</v>
      </c>
      <c r="M19" s="129">
        <f>K19*L19</f>
        <v>9000000</v>
      </c>
      <c r="N19" s="142">
        <v>4</v>
      </c>
      <c r="O19" s="165"/>
      <c r="P19" s="142">
        <v>2</v>
      </c>
      <c r="Q19" s="165"/>
      <c r="R19" s="129">
        <v>3</v>
      </c>
      <c r="S19" s="196" t="s">
        <v>174</v>
      </c>
      <c r="T19" s="144"/>
      <c r="U19" s="135"/>
      <c r="V19" s="135"/>
      <c r="W19" s="135"/>
      <c r="X19" s="135"/>
      <c r="Y19" s="135"/>
      <c r="Z19" s="135"/>
    </row>
    <row r="20" spans="1:27" s="166" customFormat="1" x14ac:dyDescent="0.2">
      <c r="A20" s="167" t="s">
        <v>197</v>
      </c>
      <c r="B20" s="168"/>
      <c r="C20" s="169"/>
      <c r="D20" s="170"/>
      <c r="E20" s="170"/>
      <c r="F20" s="170"/>
      <c r="G20" s="170"/>
      <c r="H20" s="170"/>
      <c r="I20" s="170"/>
      <c r="J20" s="170"/>
      <c r="K20" s="171"/>
      <c r="L20" s="171"/>
      <c r="M20" s="172"/>
      <c r="N20" s="173"/>
      <c r="O20" s="173"/>
      <c r="P20" s="173"/>
      <c r="Q20" s="173"/>
      <c r="R20" s="174"/>
      <c r="S20" s="174"/>
      <c r="T20" s="175"/>
      <c r="U20" s="176"/>
      <c r="V20" s="176"/>
      <c r="W20" s="176"/>
      <c r="X20" s="176"/>
      <c r="Y20" s="176"/>
      <c r="Z20" s="176"/>
    </row>
    <row r="21" spans="1:27" s="157" customFormat="1" x14ac:dyDescent="0.35">
      <c r="A21" s="177"/>
      <c r="B21" s="178"/>
      <c r="C21" s="105"/>
      <c r="D21" s="105"/>
      <c r="E21" s="105"/>
      <c r="F21" s="105"/>
      <c r="G21" s="105"/>
      <c r="H21" s="105"/>
      <c r="I21" s="105"/>
      <c r="J21" s="105"/>
      <c r="K21" s="179"/>
      <c r="L21" s="179"/>
      <c r="M21" s="180"/>
      <c r="N21" s="181"/>
      <c r="O21" s="181"/>
      <c r="P21" s="181"/>
      <c r="Q21" s="181"/>
      <c r="R21" s="180"/>
      <c r="S21" s="180"/>
      <c r="T21" s="180"/>
      <c r="U21" s="180"/>
      <c r="V21" s="180"/>
      <c r="W21" s="180"/>
      <c r="X21" s="180"/>
      <c r="Y21" s="180"/>
      <c r="Z21" s="182"/>
      <c r="AA21" s="180"/>
    </row>
    <row r="22" spans="1:27" s="157" customFormat="1" x14ac:dyDescent="0.35">
      <c r="A22" s="177"/>
      <c r="B22" s="178"/>
      <c r="C22" s="185"/>
      <c r="K22" s="179"/>
      <c r="L22" s="179"/>
      <c r="M22" s="180"/>
      <c r="N22" s="181"/>
      <c r="O22" s="181"/>
      <c r="P22" s="181"/>
      <c r="Q22" s="186"/>
      <c r="R22" s="185"/>
      <c r="Z22" s="187"/>
      <c r="AA22" s="180"/>
    </row>
    <row r="23" spans="1:27" ht="23.25" x14ac:dyDescent="0.35">
      <c r="A23" s="276"/>
      <c r="B23" s="277"/>
      <c r="C23" s="278"/>
      <c r="D23" s="190"/>
      <c r="E23" s="190"/>
      <c r="F23" s="190"/>
      <c r="G23" s="190"/>
      <c r="H23" s="190"/>
      <c r="I23" s="190"/>
      <c r="J23" s="190"/>
      <c r="K23" s="279"/>
      <c r="L23" s="279"/>
      <c r="M23" s="190"/>
      <c r="N23" s="280"/>
      <c r="O23" s="280"/>
      <c r="P23" s="280"/>
      <c r="Q23" s="280"/>
      <c r="Z23" s="266"/>
    </row>
    <row r="24" spans="1:27" ht="23.25" x14ac:dyDescent="0.35">
      <c r="A24" s="281"/>
      <c r="B24" s="282"/>
      <c r="C24" s="281"/>
      <c r="I24" s="192"/>
      <c r="J24" s="190"/>
      <c r="K24" s="279"/>
      <c r="L24" s="279"/>
      <c r="M24" s="190"/>
      <c r="N24" s="280"/>
      <c r="O24" s="280"/>
      <c r="P24" s="280"/>
      <c r="Q24" s="280"/>
      <c r="Z24" s="266"/>
    </row>
    <row r="25" spans="1:27" ht="23.25" x14ac:dyDescent="0.35">
      <c r="A25" s="281"/>
      <c r="B25" s="281"/>
      <c r="C25" s="281"/>
      <c r="I25" s="192"/>
      <c r="J25" s="190"/>
      <c r="K25" s="279"/>
      <c r="L25" s="279"/>
      <c r="M25" s="190"/>
      <c r="N25" s="280"/>
      <c r="O25" s="280"/>
      <c r="P25" s="280"/>
      <c r="Q25" s="280"/>
      <c r="Z25" s="266"/>
    </row>
    <row r="26" spans="1:27" ht="23.25" x14ac:dyDescent="0.35">
      <c r="A26" s="281"/>
      <c r="B26" s="281"/>
      <c r="C26" s="281"/>
      <c r="D26" s="189"/>
      <c r="E26" s="189"/>
      <c r="F26" s="189"/>
      <c r="G26" s="189"/>
      <c r="H26" s="189"/>
      <c r="I26" s="189"/>
      <c r="J26" s="189"/>
      <c r="K26" s="283"/>
      <c r="L26" s="283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266"/>
    </row>
    <row r="27" spans="1:27" ht="23.25" x14ac:dyDescent="0.35">
      <c r="A27" s="281"/>
      <c r="B27" s="281"/>
      <c r="C27" s="278"/>
      <c r="D27" s="269"/>
      <c r="E27" s="284"/>
      <c r="F27" s="284"/>
      <c r="G27" s="284"/>
      <c r="H27" s="284"/>
      <c r="I27" s="284"/>
      <c r="K27" s="264"/>
      <c r="L27" s="284"/>
      <c r="M27" s="284"/>
      <c r="N27" s="284"/>
      <c r="O27" s="284"/>
      <c r="P27" s="284"/>
      <c r="Q27" s="284"/>
      <c r="R27" s="284"/>
      <c r="S27" s="189"/>
      <c r="T27" s="189"/>
      <c r="U27" s="189"/>
      <c r="V27" s="189"/>
      <c r="W27" s="189"/>
      <c r="X27" s="189"/>
      <c r="Y27" s="189"/>
      <c r="Z27" s="266"/>
    </row>
    <row r="28" spans="1:27" ht="23.25" x14ac:dyDescent="0.35">
      <c r="A28" s="281"/>
      <c r="B28" s="277"/>
      <c r="C28" s="285"/>
      <c r="I28" s="192"/>
      <c r="K28" s="264"/>
      <c r="L28" s="264"/>
      <c r="Z28" s="266"/>
    </row>
    <row r="29" spans="1:27" x14ac:dyDescent="0.35">
      <c r="B29" s="193"/>
      <c r="C29" s="25"/>
      <c r="D29" s="193"/>
      <c r="E29" s="193"/>
      <c r="F29" s="25"/>
    </row>
    <row r="30" spans="1:27" x14ac:dyDescent="0.35">
      <c r="B30" s="25"/>
      <c r="C30" s="194"/>
      <c r="D30" s="25"/>
      <c r="E30" s="25"/>
      <c r="F30" s="25"/>
    </row>
    <row r="31" spans="1:27" x14ac:dyDescent="0.35">
      <c r="A31" s="194"/>
      <c r="B31" s="25"/>
      <c r="C31" s="194"/>
      <c r="D31" s="25"/>
      <c r="E31" s="25"/>
      <c r="F31" s="25"/>
    </row>
    <row r="32" spans="1:27" x14ac:dyDescent="0.35">
      <c r="A32" s="194"/>
      <c r="B32" s="25"/>
      <c r="C32" s="194"/>
      <c r="D32" s="25"/>
      <c r="E32" s="25"/>
      <c r="F32" s="25"/>
    </row>
    <row r="33" spans="1:3" x14ac:dyDescent="0.35">
      <c r="A33" s="194"/>
      <c r="B33" s="25"/>
      <c r="C33" s="194"/>
    </row>
    <row r="34" spans="1:3" x14ac:dyDescent="0.35">
      <c r="A34" s="194"/>
      <c r="B34" s="25"/>
      <c r="C34" s="194"/>
    </row>
    <row r="35" spans="1:3" x14ac:dyDescent="0.35">
      <c r="A35" s="194"/>
      <c r="B35" s="25"/>
      <c r="C35" s="194"/>
    </row>
    <row r="36" spans="1:3" x14ac:dyDescent="0.35">
      <c r="A36" s="194"/>
      <c r="B36" s="25"/>
      <c r="C36" s="194"/>
    </row>
    <row r="37" spans="1:3" x14ac:dyDescent="0.35">
      <c r="A37" s="194"/>
      <c r="B37" s="25"/>
      <c r="C37" s="194"/>
    </row>
    <row r="38" spans="1:3" x14ac:dyDescent="0.35">
      <c r="A38" s="194"/>
      <c r="B38" s="25"/>
      <c r="C38" s="194"/>
    </row>
    <row r="39" spans="1:3" x14ac:dyDescent="0.35">
      <c r="A39" s="194"/>
      <c r="B39" s="25"/>
      <c r="C39" s="194"/>
    </row>
    <row r="40" spans="1:3" x14ac:dyDescent="0.35">
      <c r="A40" s="25"/>
      <c r="B40" s="25"/>
      <c r="C40" s="25"/>
    </row>
    <row r="41" spans="1:3" x14ac:dyDescent="0.35">
      <c r="A41" s="193"/>
      <c r="B41" s="193"/>
      <c r="C41" s="25"/>
    </row>
    <row r="42" spans="1:3" x14ac:dyDescent="0.35">
      <c r="A42" s="25"/>
      <c r="B42" s="25"/>
      <c r="C42" s="25"/>
    </row>
    <row r="43" spans="1:3" x14ac:dyDescent="0.35">
      <c r="A43" s="25"/>
      <c r="B43" s="25"/>
      <c r="C43" s="25"/>
    </row>
    <row r="44" spans="1:3" x14ac:dyDescent="0.35">
      <c r="A44" s="25"/>
      <c r="B44" s="25"/>
      <c r="C44" s="25"/>
    </row>
  </sheetData>
  <mergeCells count="35">
    <mergeCell ref="O9:O10"/>
    <mergeCell ref="I14:I15"/>
    <mergeCell ref="K11:M11"/>
    <mergeCell ref="M8:M10"/>
    <mergeCell ref="O8:Q8"/>
    <mergeCell ref="P9:P10"/>
    <mergeCell ref="N8:N10"/>
    <mergeCell ref="Q9:Q10"/>
    <mergeCell ref="A1:Z1"/>
    <mergeCell ref="A2:Z2"/>
    <mergeCell ref="A7:A10"/>
    <mergeCell ref="B7:B10"/>
    <mergeCell ref="C7:C10"/>
    <mergeCell ref="D7:H7"/>
    <mergeCell ref="I7:I10"/>
    <mergeCell ref="J7:J10"/>
    <mergeCell ref="K7:Q7"/>
    <mergeCell ref="D8:D10"/>
    <mergeCell ref="E8:E10"/>
    <mergeCell ref="F8:F10"/>
    <mergeCell ref="L8:L10"/>
    <mergeCell ref="G8:G10"/>
    <mergeCell ref="H8:H10"/>
    <mergeCell ref="K8:K10"/>
    <mergeCell ref="T11:W11"/>
    <mergeCell ref="V8:V10"/>
    <mergeCell ref="R7:S8"/>
    <mergeCell ref="T7:Z7"/>
    <mergeCell ref="X8:Z8"/>
    <mergeCell ref="X9:X10"/>
    <mergeCell ref="Y9:Y10"/>
    <mergeCell ref="Z9:Z10"/>
    <mergeCell ref="W8:W10"/>
    <mergeCell ref="T8:T10"/>
    <mergeCell ref="U8:U10"/>
  </mergeCells>
  <pageMargins left="0.19685039370078741" right="0.19685039370078741" top="0.55118110236220474" bottom="0.55118110236220474" header="0.31496062992125984" footer="0.31496062992125984"/>
  <pageSetup paperSize="5" scale="85" fitToHeight="0" orientation="landscape" r:id="rId1"/>
  <rowBreaks count="1" manualBreakCount="1">
    <brk id="24" max="23" man="1"/>
  </rowBreaks>
  <colBreaks count="1" manualBreakCount="1">
    <brk id="19" max="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955A0-42A2-48AC-8FFE-3A64E87A2B21}">
  <dimension ref="A1:F24"/>
  <sheetViews>
    <sheetView view="pageBreakPreview" zoomScaleNormal="100" zoomScaleSheetLayoutView="100" workbookViewId="0">
      <selection activeCell="L16" sqref="K16:L17"/>
    </sheetView>
  </sheetViews>
  <sheetFormatPr defaultColWidth="9" defaultRowHeight="14.25" x14ac:dyDescent="0.2"/>
  <cols>
    <col min="1" max="1" width="6.125" style="291" customWidth="1"/>
    <col min="2" max="2" width="46.625" style="291" customWidth="1"/>
    <col min="3" max="3" width="10.75" style="291" customWidth="1"/>
    <col min="4" max="4" width="9.875" style="291" customWidth="1"/>
    <col min="5" max="5" width="11.875" style="291" customWidth="1"/>
    <col min="6" max="6" width="18.375" style="291" customWidth="1"/>
    <col min="7" max="16384" width="9" style="291"/>
  </cols>
  <sheetData>
    <row r="1" spans="1:6" ht="23.25" x14ac:dyDescent="0.2">
      <c r="A1" s="357" t="s">
        <v>307</v>
      </c>
      <c r="B1" s="357"/>
      <c r="C1" s="357"/>
      <c r="D1" s="357"/>
      <c r="E1" s="357"/>
      <c r="F1" s="357"/>
    </row>
    <row r="2" spans="1:6" ht="23.25" x14ac:dyDescent="0.2">
      <c r="A2" s="357" t="s">
        <v>13</v>
      </c>
      <c r="B2" s="357"/>
      <c r="C2" s="357"/>
      <c r="D2" s="357"/>
      <c r="E2" s="357"/>
      <c r="F2" s="357"/>
    </row>
    <row r="3" spans="1:6" ht="21" x14ac:dyDescent="0.35">
      <c r="A3" s="292"/>
      <c r="B3" s="293"/>
      <c r="C3" s="294"/>
      <c r="D3" s="294"/>
      <c r="E3" s="295"/>
      <c r="F3" s="296"/>
    </row>
    <row r="4" spans="1:6" ht="19.5" customHeight="1" x14ac:dyDescent="0.2">
      <c r="A4" s="358" t="s">
        <v>308</v>
      </c>
      <c r="B4" s="359"/>
      <c r="C4" s="297" t="s">
        <v>253</v>
      </c>
      <c r="D4" s="297" t="s">
        <v>309</v>
      </c>
      <c r="E4" s="298" t="s">
        <v>100</v>
      </c>
      <c r="F4" s="299" t="s">
        <v>310</v>
      </c>
    </row>
    <row r="5" spans="1:6" ht="21" x14ac:dyDescent="0.2">
      <c r="A5" s="360" t="s">
        <v>313</v>
      </c>
      <c r="B5" s="361"/>
      <c r="C5" s="300"/>
      <c r="D5" s="300"/>
      <c r="E5" s="300"/>
      <c r="F5" s="301"/>
    </row>
    <row r="6" spans="1:6" ht="21" x14ac:dyDescent="0.2">
      <c r="A6" s="310"/>
      <c r="B6" s="309"/>
      <c r="C6" s="302"/>
      <c r="D6" s="302"/>
      <c r="E6" s="303"/>
      <c r="F6" s="304">
        <f t="shared" ref="F6" si="0">E6</f>
        <v>0</v>
      </c>
    </row>
    <row r="7" spans="1:6" ht="21" x14ac:dyDescent="0.2">
      <c r="A7" s="306"/>
      <c r="B7" s="305"/>
      <c r="C7" s="306"/>
      <c r="D7" s="306"/>
      <c r="E7" s="307"/>
      <c r="F7" s="308"/>
    </row>
    <row r="8" spans="1:6" ht="21" x14ac:dyDescent="0.2">
      <c r="A8" s="306"/>
      <c r="B8" s="305"/>
      <c r="C8" s="306"/>
      <c r="D8" s="306"/>
      <c r="E8" s="307"/>
      <c r="F8" s="308"/>
    </row>
    <row r="9" spans="1:6" ht="21" x14ac:dyDescent="0.2">
      <c r="A9" s="306"/>
      <c r="B9" s="305"/>
      <c r="C9" s="306"/>
      <c r="D9" s="306"/>
      <c r="E9" s="307"/>
      <c r="F9" s="308"/>
    </row>
    <row r="10" spans="1:6" ht="21" x14ac:dyDescent="0.2">
      <c r="A10" s="306"/>
      <c r="B10" s="305"/>
      <c r="C10" s="306"/>
      <c r="D10" s="306"/>
      <c r="E10" s="307"/>
      <c r="F10" s="308"/>
    </row>
    <row r="11" spans="1:6" ht="21" x14ac:dyDescent="0.2">
      <c r="A11" s="306"/>
      <c r="B11" s="305"/>
      <c r="C11" s="306"/>
      <c r="D11" s="306"/>
      <c r="E11" s="307"/>
      <c r="F11" s="308"/>
    </row>
    <row r="12" spans="1:6" ht="21" x14ac:dyDescent="0.2">
      <c r="A12" s="306"/>
      <c r="B12" s="305"/>
      <c r="C12" s="306"/>
      <c r="D12" s="306"/>
      <c r="E12" s="307"/>
      <c r="F12" s="308"/>
    </row>
    <row r="13" spans="1:6" ht="21" x14ac:dyDescent="0.2">
      <c r="A13" s="360" t="s">
        <v>311</v>
      </c>
      <c r="B13" s="361"/>
      <c r="C13" s="300"/>
      <c r="D13" s="300"/>
      <c r="E13" s="300"/>
      <c r="F13" s="301"/>
    </row>
    <row r="14" spans="1:6" ht="21" x14ac:dyDescent="0.2">
      <c r="A14" s="306"/>
      <c r="B14" s="305"/>
      <c r="C14" s="306"/>
      <c r="D14" s="306"/>
      <c r="E14" s="307"/>
      <c r="F14" s="308"/>
    </row>
    <row r="15" spans="1:6" ht="21" x14ac:dyDescent="0.2">
      <c r="A15" s="306"/>
      <c r="B15" s="305"/>
      <c r="C15" s="306"/>
      <c r="D15" s="306"/>
      <c r="E15" s="307"/>
      <c r="F15" s="308"/>
    </row>
    <row r="16" spans="1:6" ht="21" x14ac:dyDescent="0.2">
      <c r="A16" s="306"/>
      <c r="B16" s="305"/>
      <c r="C16" s="306"/>
      <c r="D16" s="306"/>
      <c r="E16" s="307"/>
      <c r="F16" s="308"/>
    </row>
    <row r="17" spans="1:6" ht="21" x14ac:dyDescent="0.2">
      <c r="A17" s="306"/>
      <c r="B17" s="305"/>
      <c r="C17" s="306"/>
      <c r="D17" s="306"/>
      <c r="E17" s="307"/>
      <c r="F17" s="308"/>
    </row>
    <row r="18" spans="1:6" ht="21" x14ac:dyDescent="0.2">
      <c r="A18" s="306"/>
      <c r="B18" s="305"/>
      <c r="C18" s="306"/>
      <c r="D18" s="306"/>
      <c r="E18" s="307"/>
      <c r="F18" s="308"/>
    </row>
    <row r="19" spans="1:6" ht="21" x14ac:dyDescent="0.2">
      <c r="A19" s="306"/>
      <c r="B19" s="305"/>
      <c r="C19" s="306"/>
      <c r="D19" s="306"/>
      <c r="E19" s="307"/>
      <c r="F19" s="308"/>
    </row>
    <row r="20" spans="1:6" ht="21" x14ac:dyDescent="0.2">
      <c r="A20" s="306"/>
      <c r="B20" s="305"/>
      <c r="C20" s="306"/>
      <c r="D20" s="306"/>
      <c r="E20" s="307"/>
      <c r="F20" s="308"/>
    </row>
    <row r="21" spans="1:6" ht="21" x14ac:dyDescent="0.2">
      <c r="A21" s="306"/>
      <c r="B21" s="305"/>
      <c r="C21" s="306"/>
      <c r="D21" s="306"/>
      <c r="E21" s="307"/>
      <c r="F21" s="308"/>
    </row>
    <row r="22" spans="1:6" ht="21" x14ac:dyDescent="0.2">
      <c r="A22" s="306"/>
      <c r="B22" s="305"/>
      <c r="C22" s="306"/>
      <c r="D22" s="306"/>
      <c r="E22" s="307"/>
      <c r="F22" s="308"/>
    </row>
    <row r="23" spans="1:6" ht="21" x14ac:dyDescent="0.2">
      <c r="A23" s="306"/>
      <c r="B23" s="305"/>
      <c r="C23" s="306"/>
      <c r="D23" s="306"/>
      <c r="E23" s="307"/>
      <c r="F23" s="308"/>
    </row>
    <row r="24" spans="1:6" ht="21" x14ac:dyDescent="0.2">
      <c r="A24" s="362" t="s">
        <v>312</v>
      </c>
      <c r="B24" s="363" t="s">
        <v>312</v>
      </c>
      <c r="C24" s="300"/>
      <c r="D24" s="300"/>
      <c r="E24" s="300"/>
      <c r="F24" s="300">
        <f>SUM(F6:F23)</f>
        <v>0</v>
      </c>
    </row>
  </sheetData>
  <mergeCells count="6">
    <mergeCell ref="A1:F1"/>
    <mergeCell ref="A2:F2"/>
    <mergeCell ref="A4:B4"/>
    <mergeCell ref="A5:B5"/>
    <mergeCell ref="A24:B24"/>
    <mergeCell ref="A13:B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946E-A0BF-4F3E-954B-B1AFFDECE50C}">
  <sheetPr>
    <tabColor rgb="FFFF0000"/>
    <pageSetUpPr fitToPage="1"/>
  </sheetPr>
  <dimension ref="A7:U288"/>
  <sheetViews>
    <sheetView showGridLines="0" tabSelected="1" view="pageBreakPreview" zoomScaleNormal="100" zoomScaleSheetLayoutView="100" workbookViewId="0">
      <selection activeCell="W9" sqref="V9:W9"/>
    </sheetView>
  </sheetViews>
  <sheetFormatPr defaultRowHeight="21" x14ac:dyDescent="0.35"/>
  <cols>
    <col min="1" max="1" width="4.125" style="66" customWidth="1"/>
    <col min="2" max="2" width="9.25" style="65" customWidth="1"/>
    <col min="3" max="3" width="5.875" style="65" customWidth="1"/>
    <col min="4" max="4" width="5.25" style="65" customWidth="1"/>
    <col min="5" max="5" width="9.375" style="65" customWidth="1"/>
    <col min="6" max="6" width="10" style="65" customWidth="1"/>
    <col min="7" max="8" width="5.75" style="65" customWidth="1"/>
    <col min="9" max="9" width="7.25" style="65" customWidth="1"/>
    <col min="10" max="10" width="6.75" style="65" customWidth="1"/>
    <col min="11" max="11" width="5" style="65" customWidth="1"/>
    <col min="12" max="12" width="10.25" style="65" customWidth="1"/>
    <col min="13" max="13" width="22.5" style="65" customWidth="1"/>
    <col min="14" max="14" width="2.375" style="65" customWidth="1"/>
    <col min="15" max="15" width="0" style="65" hidden="1" customWidth="1"/>
    <col min="16" max="21" width="9" style="404"/>
    <col min="22" max="16384" width="9" style="65"/>
  </cols>
  <sheetData>
    <row r="7" spans="1:15" s="404" customFormat="1" ht="23.25" x14ac:dyDescent="0.35">
      <c r="A7" s="365" t="s">
        <v>129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65"/>
      <c r="O7" s="65"/>
    </row>
    <row r="8" spans="1:15" s="404" customFormat="1" x14ac:dyDescent="0.35">
      <c r="A8" s="66"/>
      <c r="B8" s="65"/>
      <c r="C8" s="65"/>
      <c r="D8" s="65"/>
      <c r="E8" s="368" t="s">
        <v>118</v>
      </c>
      <c r="F8" s="369"/>
      <c r="G8" s="369"/>
      <c r="H8" s="369"/>
      <c r="I8" s="369"/>
      <c r="J8" s="369"/>
      <c r="K8" s="65"/>
      <c r="L8" s="65"/>
      <c r="M8" s="65"/>
      <c r="N8" s="65"/>
      <c r="O8" s="65"/>
    </row>
    <row r="9" spans="1:15" s="404" customFormat="1" x14ac:dyDescent="0.35">
      <c r="A9" s="67" t="s">
        <v>12</v>
      </c>
      <c r="B9" s="68" t="s">
        <v>13</v>
      </c>
      <c r="C9" s="65"/>
      <c r="D9" s="65"/>
      <c r="E9" s="65" t="s">
        <v>547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s="404" customFormat="1" x14ac:dyDescent="0.35">
      <c r="A10" s="67" t="s">
        <v>14</v>
      </c>
      <c r="B10" s="68" t="s">
        <v>15</v>
      </c>
      <c r="C10" s="65"/>
      <c r="D10" s="65"/>
      <c r="E10" s="65" t="s">
        <v>546</v>
      </c>
      <c r="F10" s="65"/>
      <c r="G10" s="65"/>
      <c r="H10" s="65"/>
      <c r="I10" s="65"/>
      <c r="J10" s="65"/>
      <c r="K10" s="258"/>
      <c r="L10" s="65"/>
      <c r="M10" s="65"/>
      <c r="N10" s="65"/>
      <c r="O10" s="65"/>
    </row>
    <row r="11" spans="1:15" s="404" customFormat="1" x14ac:dyDescent="0.35">
      <c r="A11" s="67" t="s">
        <v>16</v>
      </c>
      <c r="B11" s="68" t="s">
        <v>286</v>
      </c>
      <c r="C11" s="65"/>
      <c r="D11" s="65"/>
      <c r="E11" s="65"/>
      <c r="F11" s="83"/>
      <c r="G11" s="83"/>
      <c r="H11" s="65"/>
      <c r="I11" s="65"/>
      <c r="J11" s="65"/>
      <c r="K11" s="258"/>
      <c r="L11" s="65"/>
      <c r="M11" s="65"/>
      <c r="N11" s="65"/>
      <c r="O11" s="65"/>
    </row>
    <row r="12" spans="1:15" s="404" customFormat="1" x14ac:dyDescent="0.35">
      <c r="A12" s="67" t="s">
        <v>17</v>
      </c>
      <c r="B12" s="68" t="s">
        <v>103</v>
      </c>
      <c r="C12" s="65"/>
      <c r="D12" s="65"/>
      <c r="E12" s="65" t="s">
        <v>545</v>
      </c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1:15" s="404" customFormat="1" x14ac:dyDescent="0.35">
      <c r="A13" s="67" t="s">
        <v>18</v>
      </c>
      <c r="B13" s="68" t="s">
        <v>19</v>
      </c>
      <c r="C13" s="65"/>
      <c r="D13" s="65"/>
      <c r="E13" s="65" t="s">
        <v>544</v>
      </c>
      <c r="F13" s="65"/>
      <c r="G13" s="65"/>
      <c r="H13" s="65"/>
      <c r="I13" s="65"/>
      <c r="J13" s="65"/>
      <c r="K13" s="65"/>
      <c r="L13" s="65"/>
      <c r="M13" s="65"/>
      <c r="N13" s="65"/>
      <c r="O13" s="249" t="s">
        <v>282</v>
      </c>
    </row>
    <row r="14" spans="1:15" s="404" customFormat="1" x14ac:dyDescent="0.35">
      <c r="A14" s="67"/>
      <c r="B14" s="68"/>
      <c r="C14" s="65"/>
      <c r="D14" s="65"/>
      <c r="E14" s="65" t="s">
        <v>543</v>
      </c>
      <c r="F14" s="65"/>
      <c r="G14" s="65"/>
      <c r="H14" s="65"/>
      <c r="I14" s="65"/>
      <c r="J14" s="65"/>
      <c r="K14" s="65"/>
      <c r="L14" s="65"/>
      <c r="M14" s="65"/>
      <c r="N14" s="65"/>
      <c r="O14" s="249"/>
    </row>
    <row r="15" spans="1:15" s="404" customFormat="1" x14ac:dyDescent="0.35">
      <c r="A15" s="67" t="s">
        <v>20</v>
      </c>
      <c r="B15" s="68" t="s">
        <v>289</v>
      </c>
      <c r="C15" s="65"/>
      <c r="D15" s="65"/>
      <c r="E15" s="65"/>
      <c r="F15" s="65"/>
      <c r="G15" s="65"/>
      <c r="H15" s="65"/>
      <c r="I15" s="65" t="s">
        <v>542</v>
      </c>
      <c r="J15" s="65"/>
      <c r="K15" s="65"/>
      <c r="L15" s="65"/>
      <c r="M15" s="65"/>
      <c r="N15" s="65"/>
      <c r="O15" s="249" t="s">
        <v>276</v>
      </c>
    </row>
    <row r="16" spans="1:15" s="404" customFormat="1" x14ac:dyDescent="0.35">
      <c r="A16" s="67"/>
      <c r="B16" s="65">
        <v>6.1</v>
      </c>
      <c r="C16" s="65" t="s">
        <v>160</v>
      </c>
      <c r="D16" s="65"/>
      <c r="E16" s="65"/>
      <c r="F16" s="65"/>
      <c r="G16" s="65"/>
      <c r="H16" s="68"/>
      <c r="I16" s="65"/>
      <c r="J16" s="65"/>
      <c r="K16" s="65"/>
      <c r="L16" s="65"/>
      <c r="M16" s="65"/>
      <c r="N16" s="65"/>
      <c r="O16" s="249" t="s">
        <v>277</v>
      </c>
    </row>
    <row r="17" spans="1:21" s="404" customFormat="1" x14ac:dyDescent="0.35">
      <c r="A17" s="67"/>
      <c r="B17" s="65"/>
      <c r="C17" s="65" t="s">
        <v>161</v>
      </c>
      <c r="D17" s="65"/>
      <c r="E17" s="65"/>
      <c r="F17" s="73" t="s">
        <v>248</v>
      </c>
      <c r="G17" s="65"/>
      <c r="H17" s="68"/>
      <c r="I17" s="65"/>
      <c r="J17" s="65"/>
      <c r="K17" s="65"/>
      <c r="L17" s="65"/>
      <c r="M17" s="65"/>
      <c r="N17" s="65"/>
      <c r="O17" s="250" t="s">
        <v>278</v>
      </c>
    </row>
    <row r="18" spans="1:21" s="404" customFormat="1" x14ac:dyDescent="0.35">
      <c r="A18" s="67"/>
      <c r="B18" s="65">
        <v>6.2</v>
      </c>
      <c r="C18" s="65" t="s">
        <v>98</v>
      </c>
      <c r="D18" s="65"/>
      <c r="E18" s="65"/>
      <c r="F18" s="65"/>
      <c r="G18" s="366">
        <v>1</v>
      </c>
      <c r="H18" s="366"/>
      <c r="I18" s="65" t="s">
        <v>541</v>
      </c>
      <c r="J18" s="65" t="s">
        <v>100</v>
      </c>
      <c r="K18" s="65"/>
      <c r="L18" s="404" t="s">
        <v>317</v>
      </c>
      <c r="M18" s="258" t="s">
        <v>97</v>
      </c>
      <c r="N18" s="65"/>
      <c r="O18" s="250" t="s">
        <v>279</v>
      </c>
    </row>
    <row r="19" spans="1:21" s="404" customFormat="1" x14ac:dyDescent="0.35">
      <c r="A19" s="67"/>
      <c r="B19" s="65"/>
      <c r="C19" s="65" t="s">
        <v>101</v>
      </c>
      <c r="D19" s="65"/>
      <c r="E19" s="65"/>
      <c r="F19" s="411" t="s">
        <v>317</v>
      </c>
      <c r="G19" s="411"/>
      <c r="H19" s="65" t="s">
        <v>97</v>
      </c>
      <c r="I19" s="65"/>
      <c r="J19" s="65"/>
      <c r="K19" s="65"/>
      <c r="L19" s="65"/>
      <c r="M19" s="73"/>
      <c r="N19" s="65"/>
      <c r="O19" s="249" t="s">
        <v>280</v>
      </c>
    </row>
    <row r="20" spans="1:21" s="404" customFormat="1" x14ac:dyDescent="0.35">
      <c r="A20" s="67" t="s">
        <v>34</v>
      </c>
      <c r="B20" s="68" t="s">
        <v>104</v>
      </c>
      <c r="C20" s="65"/>
      <c r="D20" s="65"/>
      <c r="E20" s="65"/>
      <c r="F20" s="74" t="s">
        <v>92</v>
      </c>
      <c r="G20" s="65"/>
      <c r="H20" s="65"/>
      <c r="I20" s="74" t="s">
        <v>93</v>
      </c>
      <c r="J20" s="65"/>
      <c r="K20" s="65"/>
      <c r="L20" s="65"/>
      <c r="M20" s="65"/>
      <c r="N20" s="65"/>
      <c r="O20" s="65"/>
    </row>
    <row r="21" spans="1:21" s="404" customFormat="1" x14ac:dyDescent="0.35">
      <c r="A21" s="75" t="s">
        <v>281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2" spans="1:21" s="404" customFormat="1" x14ac:dyDescent="0.35">
      <c r="A22" s="67" t="s">
        <v>21</v>
      </c>
      <c r="B22" s="68" t="s">
        <v>105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1:21" x14ac:dyDescent="0.35">
      <c r="A23" s="67"/>
      <c r="B23" s="259">
        <v>8.1</v>
      </c>
      <c r="D23" s="65" t="s">
        <v>123</v>
      </c>
      <c r="J23" s="65" t="s">
        <v>119</v>
      </c>
      <c r="O23" s="251" t="s">
        <v>283</v>
      </c>
    </row>
    <row r="24" spans="1:21" x14ac:dyDescent="0.35">
      <c r="A24" s="67"/>
      <c r="B24" s="259"/>
      <c r="D24" s="260" t="s">
        <v>120</v>
      </c>
      <c r="E24" s="260"/>
      <c r="F24" s="260"/>
    </row>
    <row r="25" spans="1:21" x14ac:dyDescent="0.35">
      <c r="A25" s="67"/>
      <c r="B25" s="259" t="s">
        <v>124</v>
      </c>
      <c r="D25" s="65" t="s">
        <v>125</v>
      </c>
      <c r="O25" s="251" t="s">
        <v>284</v>
      </c>
    </row>
    <row r="26" spans="1:21" x14ac:dyDescent="0.35">
      <c r="A26" s="67"/>
      <c r="B26" s="259"/>
      <c r="D26" s="260" t="s">
        <v>121</v>
      </c>
      <c r="I26" s="258"/>
    </row>
    <row r="27" spans="1:21" x14ac:dyDescent="0.35">
      <c r="A27" s="67"/>
      <c r="B27" s="259"/>
      <c r="D27" s="260" t="s">
        <v>122</v>
      </c>
    </row>
    <row r="28" spans="1:21" x14ac:dyDescent="0.35">
      <c r="A28" s="67"/>
      <c r="B28" s="259">
        <v>8.3000000000000007</v>
      </c>
      <c r="D28" s="65" t="s">
        <v>306</v>
      </c>
      <c r="O28" s="251" t="s">
        <v>285</v>
      </c>
    </row>
    <row r="29" spans="1:21" x14ac:dyDescent="0.35">
      <c r="A29" s="67" t="s">
        <v>35</v>
      </c>
      <c r="B29" s="68" t="s">
        <v>22</v>
      </c>
    </row>
    <row r="30" spans="1:21" s="436" customFormat="1" x14ac:dyDescent="0.35">
      <c r="A30" s="440"/>
      <c r="B30" s="436" t="s">
        <v>540</v>
      </c>
      <c r="O30" s="438"/>
      <c r="P30" s="437"/>
      <c r="Q30" s="437"/>
      <c r="R30" s="437"/>
      <c r="S30" s="437"/>
      <c r="T30" s="437"/>
      <c r="U30" s="437"/>
    </row>
    <row r="31" spans="1:21" s="436" customFormat="1" x14ac:dyDescent="0.35">
      <c r="A31" s="440"/>
      <c r="B31" s="436" t="s">
        <v>539</v>
      </c>
      <c r="O31" s="438"/>
      <c r="P31" s="437"/>
      <c r="Q31" s="437"/>
      <c r="R31" s="437"/>
      <c r="S31" s="437"/>
      <c r="T31" s="437"/>
      <c r="U31" s="437"/>
    </row>
    <row r="32" spans="1:21" s="436" customFormat="1" x14ac:dyDescent="0.35">
      <c r="A32" s="440"/>
      <c r="B32" s="436" t="s">
        <v>538</v>
      </c>
      <c r="O32" s="438"/>
      <c r="P32" s="437"/>
      <c r="Q32" s="437"/>
      <c r="R32" s="437"/>
      <c r="S32" s="437"/>
      <c r="T32" s="437"/>
      <c r="U32" s="437"/>
    </row>
    <row r="33" spans="1:21" s="436" customFormat="1" x14ac:dyDescent="0.35">
      <c r="A33" s="440"/>
      <c r="B33" s="436" t="s">
        <v>537</v>
      </c>
      <c r="O33" s="438"/>
      <c r="P33" s="437"/>
      <c r="Q33" s="437"/>
      <c r="R33" s="437"/>
      <c r="S33" s="437"/>
      <c r="T33" s="437"/>
      <c r="U33" s="437"/>
    </row>
    <row r="34" spans="1:21" s="436" customFormat="1" x14ac:dyDescent="0.35">
      <c r="A34" s="440"/>
      <c r="B34" s="436" t="s">
        <v>536</v>
      </c>
      <c r="O34" s="438"/>
      <c r="P34" s="437"/>
      <c r="Q34" s="437"/>
      <c r="R34" s="437"/>
      <c r="S34" s="437"/>
      <c r="T34" s="437"/>
      <c r="U34" s="437"/>
    </row>
    <row r="35" spans="1:21" s="436" customFormat="1" x14ac:dyDescent="0.35">
      <c r="A35" s="440"/>
      <c r="B35" s="436" t="s">
        <v>535</v>
      </c>
      <c r="O35" s="438"/>
      <c r="P35" s="437"/>
      <c r="Q35" s="437"/>
      <c r="R35" s="437"/>
      <c r="S35" s="437"/>
      <c r="T35" s="437"/>
      <c r="U35" s="437"/>
    </row>
    <row r="36" spans="1:21" s="436" customFormat="1" x14ac:dyDescent="0.35">
      <c r="A36" s="440"/>
      <c r="B36" s="436" t="s">
        <v>534</v>
      </c>
      <c r="O36" s="438"/>
      <c r="P36" s="437"/>
      <c r="Q36" s="437"/>
      <c r="R36" s="437"/>
      <c r="S36" s="437"/>
      <c r="T36" s="437"/>
      <c r="U36" s="437"/>
    </row>
    <row r="37" spans="1:21" s="436" customFormat="1" x14ac:dyDescent="0.35">
      <c r="A37" s="440"/>
      <c r="B37" s="436" t="s">
        <v>533</v>
      </c>
      <c r="O37" s="438"/>
      <c r="P37" s="437"/>
      <c r="Q37" s="437"/>
      <c r="R37" s="437"/>
      <c r="S37" s="437"/>
      <c r="T37" s="437"/>
      <c r="U37" s="437"/>
    </row>
    <row r="38" spans="1:21" s="436" customFormat="1" x14ac:dyDescent="0.35">
      <c r="A38" s="440"/>
      <c r="B38" s="436" t="s">
        <v>532</v>
      </c>
      <c r="O38" s="438"/>
      <c r="P38" s="437"/>
      <c r="Q38" s="437"/>
      <c r="R38" s="437"/>
      <c r="S38" s="437"/>
      <c r="T38" s="437"/>
      <c r="U38" s="437"/>
    </row>
    <row r="39" spans="1:21" s="436" customFormat="1" x14ac:dyDescent="0.35">
      <c r="A39" s="440"/>
      <c r="B39" s="436" t="s">
        <v>531</v>
      </c>
      <c r="O39" s="438"/>
      <c r="P39" s="437"/>
      <c r="Q39" s="437"/>
      <c r="R39" s="437"/>
      <c r="S39" s="437"/>
      <c r="T39" s="437"/>
      <c r="U39" s="437"/>
    </row>
    <row r="40" spans="1:21" s="436" customFormat="1" x14ac:dyDescent="0.35">
      <c r="A40" s="440"/>
      <c r="B40" s="436" t="s">
        <v>530</v>
      </c>
      <c r="O40" s="438"/>
      <c r="P40" s="437"/>
      <c r="Q40" s="437"/>
      <c r="R40" s="437"/>
      <c r="S40" s="437"/>
      <c r="T40" s="437"/>
      <c r="U40" s="437"/>
    </row>
    <row r="41" spans="1:21" s="436" customFormat="1" x14ac:dyDescent="0.35">
      <c r="A41" s="440"/>
      <c r="B41" s="436" t="s">
        <v>529</v>
      </c>
      <c r="O41" s="438"/>
      <c r="P41" s="437"/>
      <c r="Q41" s="437"/>
      <c r="R41" s="437"/>
      <c r="S41" s="437"/>
      <c r="T41" s="437"/>
      <c r="U41" s="437"/>
    </row>
    <row r="42" spans="1:21" s="436" customFormat="1" x14ac:dyDescent="0.35">
      <c r="A42" s="440"/>
      <c r="B42" s="436" t="s">
        <v>528</v>
      </c>
      <c r="O42" s="438"/>
      <c r="P42" s="437"/>
      <c r="Q42" s="437"/>
      <c r="R42" s="437"/>
      <c r="S42" s="437"/>
      <c r="T42" s="437"/>
      <c r="U42" s="437"/>
    </row>
    <row r="43" spans="1:21" s="436" customFormat="1" x14ac:dyDescent="0.35">
      <c r="A43" s="440"/>
      <c r="B43" s="436" t="s">
        <v>527</v>
      </c>
      <c r="O43" s="438"/>
      <c r="P43" s="437"/>
      <c r="Q43" s="437"/>
      <c r="R43" s="437"/>
      <c r="S43" s="437"/>
      <c r="T43" s="437"/>
      <c r="U43" s="437"/>
    </row>
    <row r="44" spans="1:21" s="436" customFormat="1" x14ac:dyDescent="0.35">
      <c r="A44" s="440"/>
      <c r="B44" s="436" t="s">
        <v>526</v>
      </c>
      <c r="O44" s="438"/>
      <c r="P44" s="437"/>
      <c r="Q44" s="437"/>
      <c r="R44" s="437"/>
      <c r="S44" s="437"/>
      <c r="T44" s="437"/>
      <c r="U44" s="437"/>
    </row>
    <row r="45" spans="1:21" s="436" customFormat="1" x14ac:dyDescent="0.35">
      <c r="A45" s="440"/>
      <c r="B45" s="436" t="s">
        <v>525</v>
      </c>
      <c r="O45" s="438"/>
      <c r="P45" s="437"/>
      <c r="Q45" s="437"/>
      <c r="R45" s="437"/>
      <c r="S45" s="437"/>
      <c r="T45" s="437"/>
      <c r="U45" s="437"/>
    </row>
    <row r="46" spans="1:21" s="436" customFormat="1" x14ac:dyDescent="0.35">
      <c r="A46" s="440"/>
      <c r="B46" s="436" t="s">
        <v>524</v>
      </c>
      <c r="O46" s="438"/>
      <c r="P46" s="437"/>
      <c r="Q46" s="437"/>
      <c r="R46" s="437"/>
      <c r="S46" s="437"/>
      <c r="T46" s="437"/>
      <c r="U46" s="437"/>
    </row>
    <row r="47" spans="1:21" s="436" customFormat="1" x14ac:dyDescent="0.35">
      <c r="A47" s="440"/>
      <c r="B47" s="436" t="s">
        <v>523</v>
      </c>
      <c r="O47" s="438"/>
      <c r="P47" s="437"/>
      <c r="Q47" s="437"/>
      <c r="R47" s="437"/>
      <c r="S47" s="437"/>
      <c r="T47" s="437"/>
      <c r="U47" s="437"/>
    </row>
    <row r="48" spans="1:21" s="436" customFormat="1" x14ac:dyDescent="0.35">
      <c r="A48" s="440"/>
      <c r="B48" s="436" t="s">
        <v>522</v>
      </c>
      <c r="O48" s="438"/>
      <c r="P48" s="437"/>
      <c r="Q48" s="437"/>
      <c r="R48" s="437"/>
      <c r="S48" s="437"/>
      <c r="T48" s="437"/>
      <c r="U48" s="437"/>
    </row>
    <row r="49" spans="1:21" s="436" customFormat="1" x14ac:dyDescent="0.35">
      <c r="A49" s="440"/>
      <c r="B49" s="436" t="s">
        <v>521</v>
      </c>
      <c r="O49" s="438"/>
      <c r="P49" s="437"/>
      <c r="Q49" s="437"/>
      <c r="R49" s="437"/>
      <c r="S49" s="437"/>
      <c r="T49" s="437"/>
      <c r="U49" s="437"/>
    </row>
    <row r="50" spans="1:21" s="436" customFormat="1" x14ac:dyDescent="0.35">
      <c r="A50" s="440"/>
      <c r="B50" s="436" t="s">
        <v>520</v>
      </c>
      <c r="O50" s="438"/>
      <c r="P50" s="437"/>
      <c r="Q50" s="437"/>
      <c r="R50" s="437"/>
      <c r="S50" s="437"/>
      <c r="T50" s="437"/>
      <c r="U50" s="437"/>
    </row>
    <row r="51" spans="1:21" s="436" customFormat="1" x14ac:dyDescent="0.35">
      <c r="A51" s="440"/>
      <c r="B51" s="439" t="s">
        <v>519</v>
      </c>
      <c r="C51" s="439"/>
      <c r="D51" s="439"/>
      <c r="E51" s="439"/>
      <c r="F51" s="439"/>
      <c r="G51" s="439"/>
      <c r="H51" s="439"/>
      <c r="I51" s="439"/>
      <c r="J51" s="439"/>
      <c r="K51" s="439"/>
      <c r="L51" s="439"/>
      <c r="M51" s="439"/>
      <c r="O51" s="438"/>
      <c r="P51" s="437"/>
      <c r="Q51" s="437"/>
      <c r="R51" s="437"/>
      <c r="S51" s="437"/>
      <c r="T51" s="437"/>
      <c r="U51" s="437"/>
    </row>
    <row r="52" spans="1:21" s="436" customFormat="1" x14ac:dyDescent="0.35">
      <c r="A52" s="440"/>
      <c r="B52" s="439" t="s">
        <v>518</v>
      </c>
      <c r="C52" s="439"/>
      <c r="D52" s="439"/>
      <c r="E52" s="439"/>
      <c r="F52" s="439"/>
      <c r="G52" s="439"/>
      <c r="H52" s="439"/>
      <c r="I52" s="439"/>
      <c r="J52" s="439"/>
      <c r="K52" s="439"/>
      <c r="L52" s="439"/>
      <c r="M52" s="439"/>
      <c r="O52" s="438"/>
      <c r="P52" s="437"/>
      <c r="Q52" s="437"/>
      <c r="R52" s="437"/>
      <c r="S52" s="437"/>
      <c r="T52" s="437"/>
      <c r="U52" s="437"/>
    </row>
    <row r="53" spans="1:21" s="436" customFormat="1" x14ac:dyDescent="0.35">
      <c r="A53" s="440"/>
      <c r="B53" s="439" t="s">
        <v>517</v>
      </c>
      <c r="C53" s="439"/>
      <c r="D53" s="439"/>
      <c r="E53" s="439"/>
      <c r="F53" s="439"/>
      <c r="G53" s="439"/>
      <c r="H53" s="439"/>
      <c r="I53" s="439"/>
      <c r="J53" s="439"/>
      <c r="K53" s="439"/>
      <c r="L53" s="439"/>
      <c r="M53" s="439"/>
      <c r="O53" s="438"/>
      <c r="P53" s="437"/>
      <c r="Q53" s="437"/>
      <c r="R53" s="437"/>
      <c r="S53" s="437"/>
      <c r="T53" s="437"/>
      <c r="U53" s="437"/>
    </row>
    <row r="54" spans="1:21" s="436" customFormat="1" x14ac:dyDescent="0.35">
      <c r="A54" s="440"/>
      <c r="B54" s="439" t="s">
        <v>516</v>
      </c>
      <c r="C54" s="439"/>
      <c r="D54" s="439"/>
      <c r="E54" s="439"/>
      <c r="F54" s="439"/>
      <c r="G54" s="439"/>
      <c r="H54" s="439"/>
      <c r="I54" s="439"/>
      <c r="J54" s="439"/>
      <c r="K54" s="439"/>
      <c r="L54" s="439"/>
      <c r="M54" s="439"/>
      <c r="O54" s="438"/>
      <c r="P54" s="437"/>
      <c r="Q54" s="437"/>
      <c r="R54" s="437"/>
      <c r="S54" s="437"/>
      <c r="T54" s="437"/>
      <c r="U54" s="437"/>
    </row>
    <row r="55" spans="1:21" s="436" customFormat="1" x14ac:dyDescent="0.35">
      <c r="A55" s="440"/>
      <c r="B55" s="439" t="s">
        <v>515</v>
      </c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O55" s="438"/>
      <c r="P55" s="437"/>
      <c r="Q55" s="437"/>
      <c r="R55" s="437"/>
      <c r="S55" s="437"/>
      <c r="T55" s="437"/>
      <c r="U55" s="437"/>
    </row>
    <row r="56" spans="1:21" s="436" customFormat="1" x14ac:dyDescent="0.35">
      <c r="A56" s="440"/>
      <c r="B56" s="439" t="s">
        <v>514</v>
      </c>
      <c r="C56" s="439"/>
      <c r="D56" s="439"/>
      <c r="E56" s="439"/>
      <c r="F56" s="439"/>
      <c r="G56" s="439"/>
      <c r="H56" s="439"/>
      <c r="I56" s="439"/>
      <c r="J56" s="439"/>
      <c r="K56" s="439"/>
      <c r="L56" s="439"/>
      <c r="M56" s="439"/>
      <c r="O56" s="438"/>
      <c r="P56" s="437"/>
      <c r="Q56" s="437"/>
      <c r="R56" s="437"/>
      <c r="S56" s="437"/>
      <c r="T56" s="437"/>
      <c r="U56" s="437"/>
    </row>
    <row r="57" spans="1:21" s="436" customFormat="1" x14ac:dyDescent="0.35">
      <c r="A57" s="440"/>
      <c r="B57" s="439" t="s">
        <v>513</v>
      </c>
      <c r="C57" s="439"/>
      <c r="D57" s="439"/>
      <c r="E57" s="439"/>
      <c r="F57" s="439"/>
      <c r="G57" s="439"/>
      <c r="H57" s="439"/>
      <c r="I57" s="439"/>
      <c r="J57" s="439"/>
      <c r="K57" s="439"/>
      <c r="L57" s="439"/>
      <c r="M57" s="439"/>
      <c r="O57" s="438"/>
      <c r="P57" s="437"/>
      <c r="Q57" s="437"/>
      <c r="R57" s="437"/>
      <c r="S57" s="437"/>
      <c r="T57" s="437"/>
      <c r="U57" s="437"/>
    </row>
    <row r="58" spans="1:21" s="436" customFormat="1" x14ac:dyDescent="0.35">
      <c r="A58" s="440"/>
      <c r="B58" s="439" t="s">
        <v>512</v>
      </c>
      <c r="C58" s="439"/>
      <c r="D58" s="439"/>
      <c r="E58" s="439"/>
      <c r="F58" s="439"/>
      <c r="G58" s="439"/>
      <c r="H58" s="439"/>
      <c r="I58" s="439"/>
      <c r="J58" s="439"/>
      <c r="K58" s="439"/>
      <c r="L58" s="439"/>
      <c r="M58" s="439"/>
      <c r="O58" s="438"/>
      <c r="P58" s="437"/>
      <c r="Q58" s="437"/>
      <c r="R58" s="437"/>
      <c r="S58" s="437"/>
      <c r="T58" s="437"/>
      <c r="U58" s="437"/>
    </row>
    <row r="59" spans="1:21" s="436" customFormat="1" x14ac:dyDescent="0.35">
      <c r="A59" s="440"/>
      <c r="B59" s="439" t="s">
        <v>511</v>
      </c>
      <c r="C59" s="439"/>
      <c r="D59" s="439"/>
      <c r="E59" s="439"/>
      <c r="F59" s="439"/>
      <c r="G59" s="439"/>
      <c r="H59" s="439"/>
      <c r="I59" s="439"/>
      <c r="J59" s="439"/>
      <c r="K59" s="439"/>
      <c r="L59" s="439"/>
      <c r="M59" s="439"/>
      <c r="O59" s="438"/>
      <c r="P59" s="437"/>
      <c r="Q59" s="437"/>
      <c r="R59" s="437"/>
      <c r="S59" s="437"/>
      <c r="T59" s="437"/>
      <c r="U59" s="437"/>
    </row>
    <row r="60" spans="1:21" x14ac:dyDescent="0.35">
      <c r="A60" s="67" t="s">
        <v>23</v>
      </c>
      <c r="B60" s="68" t="s">
        <v>87</v>
      </c>
    </row>
    <row r="61" spans="1:21" x14ac:dyDescent="0.35">
      <c r="A61" s="67"/>
      <c r="B61" s="68" t="s">
        <v>510</v>
      </c>
    </row>
    <row r="62" spans="1:21" x14ac:dyDescent="0.35">
      <c r="A62" s="67"/>
      <c r="B62" s="65" t="s">
        <v>509</v>
      </c>
    </row>
    <row r="63" spans="1:21" x14ac:dyDescent="0.35">
      <c r="A63" s="67"/>
      <c r="B63" s="65" t="s">
        <v>508</v>
      </c>
    </row>
    <row r="64" spans="1:21" x14ac:dyDescent="0.35">
      <c r="A64" s="67"/>
      <c r="B64" s="65" t="s">
        <v>507</v>
      </c>
    </row>
    <row r="65" spans="1:2" x14ac:dyDescent="0.35">
      <c r="A65" s="67"/>
      <c r="B65" s="65" t="s">
        <v>506</v>
      </c>
    </row>
    <row r="66" spans="1:2" x14ac:dyDescent="0.35">
      <c r="A66" s="67"/>
      <c r="B66" s="65" t="s">
        <v>505</v>
      </c>
    </row>
    <row r="67" spans="1:2" x14ac:dyDescent="0.35">
      <c r="A67" s="67"/>
      <c r="B67" s="65" t="s">
        <v>504</v>
      </c>
    </row>
    <row r="68" spans="1:2" x14ac:dyDescent="0.35">
      <c r="A68" s="67"/>
      <c r="B68" s="65" t="s">
        <v>503</v>
      </c>
    </row>
    <row r="69" spans="1:2" x14ac:dyDescent="0.35">
      <c r="A69" s="67"/>
      <c r="B69" s="65" t="s">
        <v>502</v>
      </c>
    </row>
    <row r="70" spans="1:2" x14ac:dyDescent="0.35">
      <c r="A70" s="67"/>
      <c r="B70" s="65" t="s">
        <v>501</v>
      </c>
    </row>
    <row r="71" spans="1:2" x14ac:dyDescent="0.35">
      <c r="A71" s="67"/>
      <c r="B71" s="65" t="s">
        <v>500</v>
      </c>
    </row>
    <row r="72" spans="1:2" x14ac:dyDescent="0.35">
      <c r="A72" s="67"/>
      <c r="B72" s="65" t="s">
        <v>499</v>
      </c>
    </row>
    <row r="73" spans="1:2" x14ac:dyDescent="0.35">
      <c r="A73" s="67"/>
      <c r="B73" s="65" t="s">
        <v>498</v>
      </c>
    </row>
    <row r="74" spans="1:2" x14ac:dyDescent="0.35">
      <c r="A74" s="67"/>
      <c r="B74" s="65" t="s">
        <v>497</v>
      </c>
    </row>
    <row r="75" spans="1:2" x14ac:dyDescent="0.35">
      <c r="A75" s="67"/>
      <c r="B75" s="65" t="s">
        <v>496</v>
      </c>
    </row>
    <row r="76" spans="1:2" x14ac:dyDescent="0.35">
      <c r="A76" s="67"/>
      <c r="B76" s="65" t="s">
        <v>495</v>
      </c>
    </row>
    <row r="77" spans="1:2" x14ac:dyDescent="0.35">
      <c r="A77" s="67"/>
      <c r="B77" s="68" t="s">
        <v>494</v>
      </c>
    </row>
    <row r="78" spans="1:2" x14ac:dyDescent="0.35">
      <c r="A78" s="67"/>
      <c r="B78" s="65" t="s">
        <v>493</v>
      </c>
    </row>
    <row r="79" spans="1:2" x14ac:dyDescent="0.35">
      <c r="A79" s="67"/>
      <c r="B79" s="65" t="s">
        <v>492</v>
      </c>
    </row>
    <row r="80" spans="1:2" x14ac:dyDescent="0.35">
      <c r="A80" s="67"/>
      <c r="B80" s="65" t="s">
        <v>491</v>
      </c>
    </row>
    <row r="81" spans="1:15" x14ac:dyDescent="0.35">
      <c r="A81" s="67"/>
      <c r="B81" s="65" t="s">
        <v>490</v>
      </c>
    </row>
    <row r="82" spans="1:15" x14ac:dyDescent="0.35">
      <c r="A82" s="67"/>
      <c r="B82" s="65" t="s">
        <v>489</v>
      </c>
    </row>
    <row r="83" spans="1:15" x14ac:dyDescent="0.35">
      <c r="A83" s="67"/>
      <c r="B83" s="65" t="s">
        <v>488</v>
      </c>
    </row>
    <row r="84" spans="1:15" x14ac:dyDescent="0.35">
      <c r="A84" s="67"/>
      <c r="B84" s="65" t="s">
        <v>487</v>
      </c>
    </row>
    <row r="85" spans="1:15" x14ac:dyDescent="0.35">
      <c r="A85" s="67"/>
      <c r="B85" s="65" t="s">
        <v>486</v>
      </c>
    </row>
    <row r="86" spans="1:15" x14ac:dyDescent="0.35">
      <c r="A86" s="67"/>
      <c r="B86" s="65" t="s">
        <v>485</v>
      </c>
    </row>
    <row r="87" spans="1:15" s="404" customFormat="1" x14ac:dyDescent="0.35">
      <c r="A87" s="67"/>
      <c r="B87" s="65" t="s">
        <v>484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</row>
    <row r="88" spans="1:15" s="404" customFormat="1" x14ac:dyDescent="0.35">
      <c r="A88" s="67"/>
      <c r="B88" s="65" t="s">
        <v>483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</row>
    <row r="89" spans="1:15" s="404" customFormat="1" x14ac:dyDescent="0.35">
      <c r="A89" s="67"/>
      <c r="B89" s="65" t="s">
        <v>482</v>
      </c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</row>
    <row r="90" spans="1:15" s="404" customFormat="1" x14ac:dyDescent="0.35">
      <c r="A90" s="67" t="s">
        <v>24</v>
      </c>
      <c r="B90" s="77" t="s">
        <v>106</v>
      </c>
      <c r="C90" s="65"/>
      <c r="D90" s="65"/>
      <c r="E90" s="404">
        <v>246</v>
      </c>
      <c r="F90" s="65" t="s">
        <v>94</v>
      </c>
      <c r="G90" s="65"/>
      <c r="H90" s="65"/>
      <c r="I90" s="65"/>
      <c r="J90" s="65"/>
      <c r="K90" s="65"/>
      <c r="L90" s="65"/>
      <c r="M90" s="65"/>
      <c r="N90" s="65"/>
      <c r="O90" s="65"/>
    </row>
    <row r="91" spans="1:15" s="404" customFormat="1" x14ac:dyDescent="0.35">
      <c r="A91" s="67"/>
      <c r="B91" s="65" t="s">
        <v>481</v>
      </c>
      <c r="C91" s="78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</row>
    <row r="92" spans="1:15" s="404" customFormat="1" x14ac:dyDescent="0.35">
      <c r="A92" s="67"/>
      <c r="B92" s="65" t="s">
        <v>480</v>
      </c>
      <c r="C92" s="78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</row>
    <row r="93" spans="1:15" s="404" customFormat="1" x14ac:dyDescent="0.35">
      <c r="A93" s="67"/>
      <c r="B93" s="65" t="s">
        <v>479</v>
      </c>
      <c r="C93" s="78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</row>
    <row r="94" spans="1:15" s="404" customFormat="1" x14ac:dyDescent="0.35">
      <c r="A94" s="67"/>
      <c r="B94" s="65" t="s">
        <v>478</v>
      </c>
      <c r="C94" s="76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</row>
    <row r="95" spans="1:15" s="404" customFormat="1" x14ac:dyDescent="0.35">
      <c r="A95" s="67"/>
      <c r="B95" s="65" t="s">
        <v>477</v>
      </c>
      <c r="C95" s="76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</row>
    <row r="96" spans="1:15" s="404" customFormat="1" x14ac:dyDescent="0.35">
      <c r="A96" s="79" t="s">
        <v>78</v>
      </c>
      <c r="B96" s="68" t="s">
        <v>88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</row>
    <row r="97" spans="1:21" s="434" customFormat="1" x14ac:dyDescent="0.35">
      <c r="A97" s="435"/>
      <c r="B97" s="415" t="s">
        <v>476</v>
      </c>
      <c r="C97" s="415"/>
      <c r="D97" s="415"/>
      <c r="E97" s="415"/>
      <c r="F97" s="415"/>
      <c r="G97" s="415"/>
      <c r="H97" s="415"/>
      <c r="I97" s="415"/>
      <c r="J97" s="415"/>
      <c r="K97" s="415"/>
      <c r="L97" s="415"/>
      <c r="M97" s="415"/>
      <c r="N97" s="423"/>
      <c r="O97" s="415"/>
      <c r="P97" s="415"/>
    </row>
    <row r="98" spans="1:21" s="434" customFormat="1" x14ac:dyDescent="0.35">
      <c r="A98" s="435"/>
      <c r="B98" s="415" t="s">
        <v>475</v>
      </c>
      <c r="C98" s="415"/>
      <c r="D98" s="415"/>
      <c r="E98" s="415"/>
      <c r="F98" s="415"/>
      <c r="G98" s="415"/>
      <c r="H98" s="415"/>
      <c r="I98" s="415"/>
      <c r="J98" s="415"/>
      <c r="K98" s="415"/>
      <c r="L98" s="415"/>
      <c r="M98" s="415"/>
      <c r="N98" s="423"/>
      <c r="O98" s="415"/>
      <c r="P98" s="415"/>
    </row>
    <row r="99" spans="1:21" s="434" customFormat="1" x14ac:dyDescent="0.35">
      <c r="A99" s="435"/>
      <c r="B99" s="415" t="s">
        <v>474</v>
      </c>
      <c r="C99" s="415"/>
      <c r="D99" s="415"/>
      <c r="E99" s="415"/>
      <c r="F99" s="415"/>
      <c r="G99" s="415"/>
      <c r="H99" s="415"/>
      <c r="I99" s="415"/>
      <c r="J99" s="415"/>
      <c r="K99" s="415"/>
      <c r="L99" s="415"/>
      <c r="M99" s="415"/>
      <c r="N99" s="423"/>
      <c r="O99" s="415"/>
      <c r="P99" s="415"/>
    </row>
    <row r="100" spans="1:21" s="434" customFormat="1" x14ac:dyDescent="0.35">
      <c r="A100" s="435"/>
      <c r="B100" s="415" t="s">
        <v>473</v>
      </c>
      <c r="C100" s="415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23"/>
      <c r="O100" s="415"/>
      <c r="P100" s="415"/>
    </row>
    <row r="101" spans="1:21" s="434" customFormat="1" x14ac:dyDescent="0.35">
      <c r="A101" s="435"/>
      <c r="B101" s="415" t="s">
        <v>472</v>
      </c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5"/>
      <c r="N101" s="423"/>
      <c r="O101" s="415"/>
      <c r="P101" s="415"/>
    </row>
    <row r="102" spans="1:21" s="434" customFormat="1" x14ac:dyDescent="0.35">
      <c r="A102" s="435"/>
      <c r="B102" s="415" t="s">
        <v>471</v>
      </c>
      <c r="C102" s="415"/>
      <c r="D102" s="415"/>
      <c r="E102" s="415"/>
      <c r="F102" s="415"/>
      <c r="G102" s="415"/>
      <c r="H102" s="415"/>
      <c r="I102" s="415"/>
      <c r="J102" s="415"/>
      <c r="K102" s="415"/>
      <c r="L102" s="415"/>
      <c r="M102" s="415"/>
      <c r="N102" s="423"/>
      <c r="O102" s="415"/>
      <c r="P102" s="415"/>
    </row>
    <row r="103" spans="1:21" s="434" customFormat="1" x14ac:dyDescent="0.35">
      <c r="A103" s="435"/>
      <c r="B103" s="415" t="s">
        <v>470</v>
      </c>
      <c r="C103" s="415"/>
      <c r="D103" s="415"/>
      <c r="E103" s="415"/>
      <c r="F103" s="415"/>
      <c r="G103" s="415"/>
      <c r="H103" s="415"/>
      <c r="I103" s="415"/>
      <c r="J103" s="415"/>
      <c r="K103" s="415"/>
      <c r="L103" s="415"/>
      <c r="M103" s="415"/>
      <c r="N103" s="423"/>
      <c r="O103" s="415"/>
      <c r="P103" s="415"/>
    </row>
    <row r="104" spans="1:21" s="434" customFormat="1" x14ac:dyDescent="0.35">
      <c r="A104" s="435"/>
      <c r="B104" s="415" t="s">
        <v>469</v>
      </c>
      <c r="C104" s="415"/>
      <c r="D104" s="415"/>
      <c r="E104" s="415"/>
      <c r="F104" s="415"/>
      <c r="G104" s="415"/>
      <c r="H104" s="415"/>
      <c r="I104" s="415"/>
      <c r="J104" s="415"/>
      <c r="K104" s="415"/>
      <c r="L104" s="415"/>
      <c r="M104" s="415"/>
      <c r="N104" s="423"/>
      <c r="O104" s="415"/>
      <c r="P104" s="415"/>
    </row>
    <row r="105" spans="1:21" s="434" customFormat="1" x14ac:dyDescent="0.35">
      <c r="A105" s="435"/>
      <c r="B105" s="415" t="s">
        <v>468</v>
      </c>
      <c r="C105" s="415"/>
      <c r="D105" s="415"/>
      <c r="E105" s="415"/>
      <c r="F105" s="415"/>
      <c r="G105" s="415"/>
      <c r="H105" s="415"/>
      <c r="I105" s="415"/>
      <c r="J105" s="415"/>
      <c r="K105" s="415"/>
      <c r="L105" s="415"/>
      <c r="M105" s="415"/>
      <c r="N105" s="423"/>
      <c r="O105" s="415"/>
      <c r="P105" s="415"/>
    </row>
    <row r="106" spans="1:21" s="434" customFormat="1" x14ac:dyDescent="0.35">
      <c r="A106" s="435"/>
      <c r="B106" s="415" t="s">
        <v>467</v>
      </c>
      <c r="C106" s="415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23"/>
      <c r="O106" s="415"/>
      <c r="P106" s="415"/>
    </row>
    <row r="107" spans="1:21" s="434" customFormat="1" x14ac:dyDescent="0.35">
      <c r="A107" s="435"/>
      <c r="B107" s="415" t="s">
        <v>466</v>
      </c>
      <c r="C107" s="415"/>
      <c r="D107" s="415"/>
      <c r="E107" s="415"/>
      <c r="F107" s="415"/>
      <c r="G107" s="415"/>
      <c r="H107" s="415"/>
      <c r="I107" s="415"/>
      <c r="J107" s="415"/>
      <c r="K107" s="415"/>
      <c r="L107" s="415"/>
      <c r="M107" s="415"/>
      <c r="N107" s="423"/>
      <c r="O107" s="415"/>
      <c r="P107" s="415"/>
    </row>
    <row r="108" spans="1:21" s="434" customFormat="1" x14ac:dyDescent="0.35">
      <c r="A108" s="435"/>
      <c r="B108" s="415" t="s">
        <v>465</v>
      </c>
      <c r="C108" s="415"/>
      <c r="D108" s="415"/>
      <c r="E108" s="415"/>
      <c r="F108" s="415"/>
      <c r="G108" s="415"/>
      <c r="H108" s="415"/>
      <c r="I108" s="415"/>
      <c r="J108" s="415"/>
      <c r="K108" s="415"/>
      <c r="L108" s="415"/>
      <c r="M108" s="415"/>
      <c r="N108" s="423"/>
      <c r="O108" s="415"/>
      <c r="P108" s="415"/>
    </row>
    <row r="109" spans="1:21" x14ac:dyDescent="0.35">
      <c r="A109" s="79" t="s">
        <v>28</v>
      </c>
      <c r="B109" s="68" t="s">
        <v>79</v>
      </c>
    </row>
    <row r="110" spans="1:21" x14ac:dyDescent="0.35">
      <c r="A110" s="65"/>
      <c r="B110" s="65" t="s">
        <v>464</v>
      </c>
      <c r="M110" s="258"/>
      <c r="N110" s="433"/>
      <c r="P110" s="432"/>
      <c r="Q110" s="432"/>
      <c r="R110" s="432"/>
      <c r="S110" s="432"/>
      <c r="T110" s="432"/>
      <c r="U110" s="432"/>
    </row>
    <row r="111" spans="1:21" x14ac:dyDescent="0.35">
      <c r="A111" s="65"/>
      <c r="B111" s="65" t="s">
        <v>463</v>
      </c>
      <c r="M111" s="258"/>
      <c r="N111" s="433"/>
      <c r="P111" s="432"/>
      <c r="Q111" s="432"/>
      <c r="R111" s="432"/>
      <c r="S111" s="432"/>
      <c r="T111" s="432"/>
      <c r="U111" s="432"/>
    </row>
    <row r="112" spans="1:21" x14ac:dyDescent="0.35">
      <c r="A112" s="65"/>
      <c r="B112" s="65" t="s">
        <v>462</v>
      </c>
      <c r="M112" s="258"/>
      <c r="N112" s="433"/>
      <c r="P112" s="432"/>
      <c r="Q112" s="432"/>
      <c r="R112" s="432"/>
      <c r="S112" s="432"/>
      <c r="T112" s="432"/>
      <c r="U112" s="432"/>
    </row>
    <row r="113" spans="1:21" x14ac:dyDescent="0.35">
      <c r="A113" s="65"/>
      <c r="B113" s="260" t="s">
        <v>461</v>
      </c>
      <c r="M113" s="258"/>
      <c r="N113" s="433"/>
      <c r="P113" s="432"/>
      <c r="Q113" s="432"/>
      <c r="R113" s="432"/>
      <c r="S113" s="432"/>
      <c r="T113" s="432"/>
      <c r="U113" s="432"/>
    </row>
    <row r="114" spans="1:21" x14ac:dyDescent="0.35">
      <c r="A114" s="65"/>
      <c r="B114" s="260" t="s">
        <v>460</v>
      </c>
      <c r="M114" s="258"/>
      <c r="N114" s="433"/>
      <c r="P114" s="432"/>
      <c r="Q114" s="432"/>
      <c r="R114" s="432"/>
      <c r="S114" s="432"/>
      <c r="T114" s="432"/>
      <c r="U114" s="432"/>
    </row>
    <row r="115" spans="1:21" x14ac:dyDescent="0.35">
      <c r="A115" s="65"/>
      <c r="B115" s="260" t="s">
        <v>459</v>
      </c>
      <c r="M115" s="258"/>
      <c r="N115" s="433"/>
      <c r="P115" s="432"/>
      <c r="Q115" s="432"/>
      <c r="R115" s="432"/>
      <c r="S115" s="432"/>
      <c r="T115" s="432"/>
      <c r="U115" s="432"/>
    </row>
    <row r="116" spans="1:21" x14ac:dyDescent="0.35">
      <c r="A116" s="65"/>
      <c r="B116" s="260" t="s">
        <v>458</v>
      </c>
      <c r="M116" s="258"/>
      <c r="N116" s="433"/>
      <c r="P116" s="432"/>
      <c r="Q116" s="432"/>
      <c r="R116" s="432"/>
      <c r="S116" s="432"/>
      <c r="T116" s="432"/>
      <c r="U116" s="432"/>
    </row>
    <row r="117" spans="1:21" x14ac:dyDescent="0.35">
      <c r="A117" s="65"/>
      <c r="B117" s="260" t="s">
        <v>457</v>
      </c>
      <c r="M117" s="258"/>
      <c r="N117" s="432"/>
      <c r="P117" s="432"/>
      <c r="Q117" s="432"/>
      <c r="R117" s="432"/>
      <c r="S117" s="432"/>
      <c r="T117" s="432"/>
      <c r="U117" s="432"/>
    </row>
    <row r="118" spans="1:21" x14ac:dyDescent="0.35">
      <c r="A118" s="65"/>
      <c r="B118" s="260" t="s">
        <v>456</v>
      </c>
      <c r="M118" s="258"/>
      <c r="N118" s="432"/>
      <c r="P118" s="432"/>
      <c r="Q118" s="432"/>
      <c r="R118" s="432"/>
      <c r="S118" s="432"/>
      <c r="T118" s="432"/>
      <c r="U118" s="432"/>
    </row>
    <row r="119" spans="1:21" x14ac:dyDescent="0.35">
      <c r="A119" s="65"/>
      <c r="B119" s="260" t="s">
        <v>455</v>
      </c>
      <c r="M119" s="258"/>
      <c r="N119" s="432"/>
      <c r="P119" s="432"/>
      <c r="Q119" s="432"/>
      <c r="R119" s="432"/>
      <c r="S119" s="432"/>
      <c r="T119" s="432"/>
      <c r="U119" s="432"/>
    </row>
    <row r="120" spans="1:21" x14ac:dyDescent="0.35">
      <c r="A120" s="79" t="s">
        <v>36</v>
      </c>
      <c r="B120" s="68" t="s">
        <v>80</v>
      </c>
    </row>
    <row r="121" spans="1:21" x14ac:dyDescent="0.35">
      <c r="A121" s="67"/>
      <c r="B121" s="258" t="s">
        <v>454</v>
      </c>
    </row>
    <row r="122" spans="1:21" x14ac:dyDescent="0.35">
      <c r="A122" s="67"/>
      <c r="B122" s="258" t="s">
        <v>453</v>
      </c>
    </row>
    <row r="123" spans="1:21" x14ac:dyDescent="0.35">
      <c r="A123" s="67"/>
      <c r="B123" s="258" t="s">
        <v>452</v>
      </c>
    </row>
    <row r="124" spans="1:21" x14ac:dyDescent="0.35">
      <c r="A124" s="67"/>
      <c r="B124" s="258" t="s">
        <v>451</v>
      </c>
    </row>
    <row r="125" spans="1:21" x14ac:dyDescent="0.35">
      <c r="A125" s="67"/>
      <c r="B125" s="258" t="s">
        <v>450</v>
      </c>
    </row>
    <row r="126" spans="1:21" x14ac:dyDescent="0.35">
      <c r="A126" s="79" t="s">
        <v>81</v>
      </c>
      <c r="B126" s="68" t="s">
        <v>82</v>
      </c>
    </row>
    <row r="127" spans="1:21" x14ac:dyDescent="0.35">
      <c r="A127" s="67"/>
      <c r="B127" s="65" t="s">
        <v>449</v>
      </c>
    </row>
    <row r="128" spans="1:21" x14ac:dyDescent="0.35">
      <c r="A128" s="67" t="s">
        <v>83</v>
      </c>
      <c r="B128" s="68" t="s">
        <v>290</v>
      </c>
    </row>
    <row r="129" spans="1:15" s="415" customFormat="1" x14ac:dyDescent="0.2">
      <c r="A129" s="431"/>
      <c r="B129" s="424" t="s">
        <v>448</v>
      </c>
      <c r="N129" s="430">
        <v>1140000</v>
      </c>
      <c r="O129" s="424"/>
    </row>
    <row r="130" spans="1:15" s="412" customFormat="1" x14ac:dyDescent="0.2">
      <c r="A130" s="416"/>
      <c r="B130" s="424"/>
      <c r="C130" s="422"/>
      <c r="D130" s="422"/>
      <c r="E130" s="422"/>
      <c r="F130" s="422"/>
      <c r="G130" s="422"/>
      <c r="H130" s="422"/>
      <c r="I130" s="422"/>
      <c r="J130" s="422"/>
      <c r="K130" s="422"/>
      <c r="L130" s="422"/>
      <c r="M130" s="422"/>
      <c r="N130" s="423"/>
    </row>
    <row r="131" spans="1:15" s="412" customFormat="1" x14ac:dyDescent="0.2">
      <c r="A131" s="416"/>
      <c r="B131" s="424"/>
      <c r="C131" s="422"/>
      <c r="D131" s="422"/>
      <c r="E131" s="422"/>
      <c r="F131" s="422"/>
      <c r="G131" s="422"/>
      <c r="H131" s="422"/>
      <c r="I131" s="422"/>
      <c r="J131" s="422"/>
      <c r="K131" s="422"/>
      <c r="L131" s="422"/>
      <c r="M131" s="422"/>
      <c r="N131" s="423"/>
      <c r="O131" s="422"/>
    </row>
    <row r="132" spans="1:15" s="412" customFormat="1" x14ac:dyDescent="0.2">
      <c r="A132" s="416"/>
      <c r="B132" s="424"/>
      <c r="C132" s="422"/>
      <c r="D132" s="422"/>
      <c r="E132" s="422"/>
      <c r="F132" s="422"/>
      <c r="G132" s="422"/>
      <c r="H132" s="422"/>
      <c r="I132" s="422"/>
      <c r="J132" s="422"/>
      <c r="K132" s="422"/>
      <c r="L132" s="422"/>
      <c r="M132" s="422"/>
      <c r="N132" s="423"/>
      <c r="O132" s="422"/>
    </row>
    <row r="133" spans="1:15" s="412" customFormat="1" x14ac:dyDescent="0.2">
      <c r="A133" s="416"/>
      <c r="B133" s="424"/>
      <c r="C133" s="422"/>
      <c r="D133" s="422"/>
      <c r="E133" s="422"/>
      <c r="F133" s="422"/>
      <c r="G133" s="422"/>
      <c r="H133" s="422"/>
      <c r="I133" s="422"/>
      <c r="J133" s="422"/>
      <c r="K133" s="422"/>
      <c r="L133" s="422"/>
      <c r="M133" s="422"/>
      <c r="N133" s="423"/>
      <c r="O133" s="422"/>
    </row>
    <row r="134" spans="1:15" s="412" customFormat="1" x14ac:dyDescent="0.2">
      <c r="A134" s="416"/>
      <c r="B134" s="424"/>
      <c r="C134" s="422"/>
      <c r="D134" s="422"/>
      <c r="E134" s="422"/>
      <c r="F134" s="422"/>
      <c r="G134" s="422"/>
      <c r="H134" s="422"/>
      <c r="I134" s="422"/>
      <c r="J134" s="422"/>
      <c r="K134" s="422"/>
      <c r="L134" s="422"/>
      <c r="M134" s="422"/>
      <c r="N134" s="423"/>
      <c r="O134" s="422"/>
    </row>
    <row r="135" spans="1:15" s="412" customFormat="1" x14ac:dyDescent="0.2">
      <c r="A135" s="416"/>
      <c r="B135" s="424"/>
      <c r="C135" s="422"/>
      <c r="D135" s="422"/>
      <c r="E135" s="422"/>
      <c r="F135" s="422"/>
      <c r="G135" s="422"/>
      <c r="H135" s="422"/>
      <c r="I135" s="422"/>
      <c r="J135" s="422"/>
      <c r="K135" s="422"/>
      <c r="L135" s="422"/>
      <c r="M135" s="422"/>
      <c r="N135" s="423"/>
      <c r="O135" s="422"/>
    </row>
    <row r="136" spans="1:15" s="412" customFormat="1" x14ac:dyDescent="0.2">
      <c r="A136" s="416"/>
      <c r="B136" s="415" t="s">
        <v>447</v>
      </c>
      <c r="C136" s="422"/>
      <c r="D136" s="422"/>
      <c r="E136" s="422"/>
      <c r="F136" s="422"/>
      <c r="G136" s="422"/>
      <c r="H136" s="422"/>
      <c r="I136" s="422"/>
      <c r="J136" s="422"/>
      <c r="K136" s="422"/>
      <c r="L136" s="422"/>
      <c r="M136" s="422"/>
      <c r="N136" s="423"/>
      <c r="O136" s="422"/>
    </row>
    <row r="137" spans="1:15" s="412" customFormat="1" x14ac:dyDescent="0.2">
      <c r="A137" s="416"/>
      <c r="B137" s="415" t="s">
        <v>446</v>
      </c>
      <c r="C137" s="422"/>
      <c r="D137" s="422"/>
      <c r="E137" s="422"/>
      <c r="F137" s="422"/>
      <c r="G137" s="422"/>
      <c r="H137" s="422"/>
      <c r="I137" s="422"/>
      <c r="J137" s="422"/>
      <c r="K137" s="422"/>
      <c r="L137" s="422"/>
      <c r="M137" s="422"/>
      <c r="N137" s="423"/>
      <c r="O137" s="422"/>
    </row>
    <row r="138" spans="1:15" s="412" customFormat="1" x14ac:dyDescent="0.2">
      <c r="A138" s="416"/>
      <c r="B138" s="415" t="s">
        <v>445</v>
      </c>
      <c r="C138" s="422"/>
      <c r="D138" s="422"/>
      <c r="E138" s="422"/>
      <c r="F138" s="422"/>
      <c r="G138" s="422"/>
      <c r="H138" s="422"/>
      <c r="I138" s="422"/>
      <c r="J138" s="422"/>
      <c r="K138" s="422"/>
      <c r="L138" s="422"/>
      <c r="M138" s="422"/>
      <c r="N138" s="423"/>
      <c r="O138" s="422"/>
    </row>
    <row r="139" spans="1:15" s="412" customFormat="1" x14ac:dyDescent="0.2">
      <c r="A139" s="416"/>
      <c r="B139" s="415" t="s">
        <v>444</v>
      </c>
      <c r="C139" s="422"/>
      <c r="D139" s="422"/>
      <c r="E139" s="422"/>
      <c r="F139" s="422"/>
      <c r="G139" s="422"/>
      <c r="H139" s="422"/>
      <c r="I139" s="422"/>
      <c r="J139" s="422"/>
      <c r="K139" s="422"/>
      <c r="L139" s="422"/>
      <c r="M139" s="422"/>
      <c r="N139" s="423"/>
      <c r="O139" s="422"/>
    </row>
    <row r="140" spans="1:15" s="412" customFormat="1" x14ac:dyDescent="0.2">
      <c r="A140" s="416"/>
      <c r="B140" s="415" t="s">
        <v>443</v>
      </c>
      <c r="C140" s="422"/>
      <c r="D140" s="422"/>
      <c r="E140" s="422"/>
      <c r="F140" s="422"/>
      <c r="G140" s="422"/>
      <c r="H140" s="422"/>
      <c r="I140" s="422"/>
      <c r="J140" s="422"/>
      <c r="K140" s="422"/>
      <c r="L140" s="422"/>
      <c r="M140" s="422"/>
      <c r="N140" s="423"/>
      <c r="O140" s="422"/>
    </row>
    <row r="141" spans="1:15" s="412" customFormat="1" x14ac:dyDescent="0.2">
      <c r="A141" s="416"/>
      <c r="B141" s="415" t="s">
        <v>442</v>
      </c>
      <c r="C141" s="422"/>
      <c r="D141" s="422"/>
      <c r="E141" s="422"/>
      <c r="F141" s="422"/>
      <c r="G141" s="422"/>
      <c r="H141" s="422"/>
      <c r="I141" s="422"/>
      <c r="J141" s="422"/>
      <c r="K141" s="422"/>
      <c r="L141" s="422"/>
      <c r="M141" s="422"/>
      <c r="N141" s="423"/>
      <c r="O141" s="422"/>
    </row>
    <row r="142" spans="1:15" s="412" customFormat="1" x14ac:dyDescent="0.2">
      <c r="A142" s="416"/>
      <c r="B142" s="415" t="s">
        <v>441</v>
      </c>
      <c r="C142" s="422"/>
      <c r="D142" s="422"/>
      <c r="E142" s="422"/>
      <c r="F142" s="422"/>
      <c r="G142" s="422"/>
      <c r="H142" s="422"/>
      <c r="I142" s="422"/>
      <c r="J142" s="422"/>
      <c r="K142" s="422"/>
      <c r="L142" s="422"/>
      <c r="M142" s="422"/>
      <c r="N142" s="423"/>
      <c r="O142" s="422"/>
    </row>
    <row r="143" spans="1:15" s="412" customFormat="1" x14ac:dyDescent="0.2">
      <c r="A143" s="416"/>
      <c r="B143" s="415" t="s">
        <v>440</v>
      </c>
      <c r="C143" s="422"/>
      <c r="D143" s="422"/>
      <c r="E143" s="422"/>
      <c r="F143" s="422"/>
      <c r="G143" s="422"/>
      <c r="H143" s="422"/>
      <c r="I143" s="422"/>
      <c r="J143" s="422"/>
      <c r="K143" s="422"/>
      <c r="L143" s="422"/>
      <c r="M143" s="422"/>
      <c r="N143" s="423"/>
      <c r="O143" s="422"/>
    </row>
    <row r="144" spans="1:15" s="412" customFormat="1" x14ac:dyDescent="0.2">
      <c r="A144" s="416"/>
      <c r="B144" s="415" t="s">
        <v>439</v>
      </c>
      <c r="C144" s="422"/>
      <c r="D144" s="422"/>
      <c r="E144" s="422"/>
      <c r="F144" s="422"/>
      <c r="G144" s="422"/>
      <c r="H144" s="422"/>
      <c r="I144" s="422"/>
      <c r="J144" s="422"/>
      <c r="K144" s="422"/>
      <c r="L144" s="422"/>
      <c r="M144" s="422"/>
      <c r="N144" s="423"/>
      <c r="O144" s="422"/>
    </row>
    <row r="145" spans="1:15" s="412" customFormat="1" x14ac:dyDescent="0.2">
      <c r="A145" s="416"/>
      <c r="B145" s="415" t="s">
        <v>438</v>
      </c>
      <c r="C145" s="422"/>
      <c r="D145" s="422"/>
      <c r="E145" s="422"/>
      <c r="F145" s="422"/>
      <c r="G145" s="422"/>
      <c r="H145" s="422"/>
      <c r="I145" s="422"/>
      <c r="J145" s="422"/>
      <c r="K145" s="422"/>
      <c r="L145" s="422"/>
      <c r="M145" s="422"/>
      <c r="N145" s="423"/>
      <c r="O145" s="422"/>
    </row>
    <row r="146" spans="1:15" s="412" customFormat="1" x14ac:dyDescent="0.25">
      <c r="A146" s="416"/>
      <c r="B146" s="415" t="s">
        <v>437</v>
      </c>
      <c r="C146" s="422"/>
      <c r="D146" s="422"/>
      <c r="E146" s="422"/>
      <c r="F146" s="422"/>
      <c r="G146" s="422"/>
      <c r="H146" s="422"/>
      <c r="I146" s="422"/>
      <c r="J146" s="422"/>
      <c r="K146" s="422"/>
      <c r="L146" s="422"/>
      <c r="M146" s="422"/>
      <c r="N146" s="423"/>
      <c r="O146" s="429"/>
    </row>
    <row r="147" spans="1:15" s="412" customFormat="1" x14ac:dyDescent="0.2">
      <c r="A147" s="416"/>
      <c r="B147" s="415" t="s">
        <v>436</v>
      </c>
      <c r="C147" s="422"/>
      <c r="D147" s="422"/>
      <c r="E147" s="422"/>
      <c r="F147" s="422"/>
      <c r="G147" s="422"/>
      <c r="H147" s="422"/>
      <c r="I147" s="422"/>
      <c r="J147" s="422"/>
      <c r="K147" s="422"/>
      <c r="L147" s="422"/>
      <c r="M147" s="422"/>
      <c r="N147" s="423"/>
      <c r="O147" s="422"/>
    </row>
    <row r="148" spans="1:15" s="412" customFormat="1" x14ac:dyDescent="0.2">
      <c r="A148" s="416"/>
      <c r="B148" s="415" t="s">
        <v>435</v>
      </c>
      <c r="C148" s="422"/>
      <c r="D148" s="422"/>
      <c r="E148" s="422"/>
      <c r="F148" s="422"/>
      <c r="G148" s="422"/>
      <c r="H148" s="422"/>
      <c r="I148" s="422"/>
      <c r="J148" s="422"/>
      <c r="K148" s="422"/>
      <c r="L148" s="422"/>
      <c r="M148" s="422"/>
      <c r="N148" s="423"/>
      <c r="O148" s="422"/>
    </row>
    <row r="149" spans="1:15" s="412" customFormat="1" x14ac:dyDescent="0.2">
      <c r="A149" s="416"/>
      <c r="B149" s="415" t="s">
        <v>434</v>
      </c>
      <c r="C149" s="422"/>
      <c r="D149" s="422"/>
      <c r="E149" s="422"/>
      <c r="F149" s="422"/>
      <c r="G149" s="422"/>
      <c r="H149" s="422"/>
      <c r="I149" s="422"/>
      <c r="J149" s="422"/>
      <c r="K149" s="422"/>
      <c r="L149" s="422"/>
      <c r="M149" s="422"/>
      <c r="N149" s="423"/>
      <c r="O149" s="422"/>
    </row>
    <row r="150" spans="1:15" s="412" customFormat="1" x14ac:dyDescent="0.2">
      <c r="A150" s="416"/>
      <c r="B150" s="415" t="s">
        <v>433</v>
      </c>
      <c r="C150" s="422"/>
      <c r="D150" s="422"/>
      <c r="E150" s="422"/>
      <c r="F150" s="422"/>
      <c r="G150" s="422"/>
      <c r="H150" s="422"/>
      <c r="I150" s="422"/>
      <c r="J150" s="422"/>
      <c r="K150" s="422"/>
      <c r="L150" s="422"/>
      <c r="M150" s="422"/>
      <c r="N150" s="423"/>
      <c r="O150" s="422"/>
    </row>
    <row r="151" spans="1:15" s="412" customFormat="1" x14ac:dyDescent="0.2">
      <c r="A151" s="416"/>
      <c r="B151" s="415" t="s">
        <v>432</v>
      </c>
      <c r="C151" s="422"/>
      <c r="D151" s="422"/>
      <c r="E151" s="422"/>
      <c r="F151" s="422"/>
      <c r="G151" s="422"/>
      <c r="H151" s="422"/>
      <c r="I151" s="422"/>
      <c r="J151" s="422"/>
      <c r="K151" s="422"/>
      <c r="L151" s="422"/>
      <c r="M151" s="422"/>
      <c r="N151" s="423"/>
      <c r="O151" s="422"/>
    </row>
    <row r="152" spans="1:15" s="412" customFormat="1" x14ac:dyDescent="0.2">
      <c r="A152" s="416"/>
      <c r="B152" s="415" t="s">
        <v>431</v>
      </c>
      <c r="C152" s="422"/>
      <c r="D152" s="422"/>
      <c r="E152" s="422"/>
      <c r="F152" s="422"/>
      <c r="G152" s="422"/>
      <c r="H152" s="422"/>
      <c r="I152" s="422"/>
      <c r="J152" s="422"/>
      <c r="K152" s="422"/>
      <c r="L152" s="422"/>
      <c r="M152" s="422"/>
      <c r="N152" s="423"/>
      <c r="O152" s="422"/>
    </row>
    <row r="153" spans="1:15" s="412" customFormat="1" x14ac:dyDescent="0.2">
      <c r="A153" s="416"/>
      <c r="B153" s="415" t="s">
        <v>430</v>
      </c>
      <c r="C153" s="422"/>
      <c r="D153" s="422"/>
      <c r="E153" s="422"/>
      <c r="F153" s="422"/>
      <c r="G153" s="422"/>
      <c r="H153" s="422"/>
      <c r="I153" s="422"/>
      <c r="J153" s="422"/>
      <c r="K153" s="422"/>
      <c r="L153" s="422"/>
      <c r="M153" s="422"/>
      <c r="N153" s="423"/>
      <c r="O153" s="422"/>
    </row>
    <row r="154" spans="1:15" s="412" customFormat="1" x14ac:dyDescent="0.2">
      <c r="A154" s="416"/>
      <c r="B154" s="415" t="s">
        <v>429</v>
      </c>
      <c r="C154" s="422"/>
      <c r="D154" s="422"/>
      <c r="E154" s="422"/>
      <c r="F154" s="422"/>
      <c r="G154" s="422"/>
      <c r="H154" s="422"/>
      <c r="I154" s="422"/>
      <c r="J154" s="422"/>
      <c r="K154" s="422"/>
      <c r="L154" s="422"/>
      <c r="M154" s="422"/>
      <c r="N154" s="423"/>
      <c r="O154" s="422"/>
    </row>
    <row r="155" spans="1:15" s="412" customFormat="1" x14ac:dyDescent="0.2">
      <c r="A155" s="416"/>
      <c r="B155" s="415" t="s">
        <v>428</v>
      </c>
      <c r="C155" s="422"/>
      <c r="D155" s="422"/>
      <c r="E155" s="422"/>
      <c r="F155" s="422"/>
      <c r="G155" s="422"/>
      <c r="H155" s="422"/>
      <c r="I155" s="422"/>
      <c r="J155" s="422"/>
      <c r="K155" s="422"/>
      <c r="L155" s="422"/>
      <c r="M155" s="422"/>
      <c r="N155" s="423"/>
      <c r="O155" s="422"/>
    </row>
    <row r="156" spans="1:15" s="412" customFormat="1" x14ac:dyDescent="0.2">
      <c r="A156" s="416"/>
      <c r="B156" s="415" t="s">
        <v>427</v>
      </c>
      <c r="C156" s="422"/>
      <c r="D156" s="422"/>
      <c r="E156" s="422"/>
      <c r="F156" s="422"/>
      <c r="G156" s="422"/>
      <c r="H156" s="422"/>
      <c r="I156" s="422"/>
      <c r="J156" s="422"/>
      <c r="K156" s="422"/>
      <c r="L156" s="422"/>
      <c r="M156" s="422"/>
      <c r="N156" s="423"/>
      <c r="O156" s="422"/>
    </row>
    <row r="157" spans="1:15" s="412" customFormat="1" x14ac:dyDescent="0.2">
      <c r="A157" s="416"/>
      <c r="B157" s="415" t="s">
        <v>426</v>
      </c>
      <c r="C157" s="422"/>
      <c r="D157" s="422"/>
      <c r="E157" s="422"/>
      <c r="F157" s="422"/>
      <c r="G157" s="422"/>
      <c r="H157" s="422"/>
      <c r="I157" s="422"/>
      <c r="J157" s="422"/>
      <c r="K157" s="422"/>
      <c r="L157" s="422"/>
      <c r="M157" s="422"/>
      <c r="N157" s="423"/>
      <c r="O157" s="422"/>
    </row>
    <row r="158" spans="1:15" s="412" customFormat="1" x14ac:dyDescent="0.2">
      <c r="A158" s="416"/>
      <c r="B158" s="415" t="s">
        <v>425</v>
      </c>
      <c r="C158" s="422"/>
      <c r="D158" s="422"/>
      <c r="E158" s="422"/>
      <c r="F158" s="422"/>
      <c r="G158" s="422"/>
      <c r="H158" s="422"/>
      <c r="I158" s="422"/>
      <c r="J158" s="422"/>
      <c r="K158" s="422"/>
      <c r="L158" s="422"/>
      <c r="M158" s="422"/>
      <c r="N158" s="423"/>
      <c r="O158" s="422"/>
    </row>
    <row r="159" spans="1:15" s="412" customFormat="1" x14ac:dyDescent="0.2">
      <c r="A159" s="416"/>
      <c r="B159" s="415" t="s">
        <v>424</v>
      </c>
      <c r="C159" s="422"/>
      <c r="D159" s="422"/>
      <c r="E159" s="422"/>
      <c r="F159" s="422"/>
      <c r="G159" s="422"/>
      <c r="H159" s="422"/>
      <c r="I159" s="422"/>
      <c r="J159" s="422"/>
      <c r="K159" s="422"/>
      <c r="L159" s="422"/>
      <c r="M159" s="422"/>
      <c r="N159" s="423"/>
      <c r="O159" s="422"/>
    </row>
    <row r="160" spans="1:15" s="412" customFormat="1" x14ac:dyDescent="0.2">
      <c r="A160" s="416"/>
      <c r="B160" s="415" t="s">
        <v>423</v>
      </c>
      <c r="C160" s="422"/>
      <c r="D160" s="422"/>
      <c r="E160" s="422"/>
      <c r="F160" s="422"/>
      <c r="G160" s="422"/>
      <c r="H160" s="422"/>
      <c r="I160" s="422"/>
      <c r="J160" s="422"/>
      <c r="K160" s="422"/>
      <c r="L160" s="422"/>
      <c r="M160" s="422"/>
      <c r="N160" s="423"/>
      <c r="O160" s="422"/>
    </row>
    <row r="161" spans="1:16" s="412" customFormat="1" x14ac:dyDescent="0.2">
      <c r="A161" s="416"/>
      <c r="B161" s="415" t="s">
        <v>422</v>
      </c>
      <c r="C161" s="422"/>
      <c r="D161" s="422"/>
      <c r="E161" s="422"/>
      <c r="F161" s="422"/>
      <c r="G161" s="422"/>
      <c r="H161" s="422"/>
      <c r="I161" s="422"/>
      <c r="J161" s="422"/>
      <c r="K161" s="422"/>
      <c r="L161" s="422"/>
      <c r="M161" s="422"/>
      <c r="N161" s="423"/>
      <c r="O161" s="422"/>
    </row>
    <row r="162" spans="1:16" s="412" customFormat="1" x14ac:dyDescent="0.2">
      <c r="A162" s="416"/>
      <c r="B162" s="415" t="s">
        <v>421</v>
      </c>
      <c r="C162" s="422"/>
      <c r="D162" s="422"/>
      <c r="E162" s="422"/>
      <c r="F162" s="422"/>
      <c r="G162" s="422"/>
      <c r="H162" s="422"/>
      <c r="I162" s="422"/>
      <c r="J162" s="422"/>
      <c r="K162" s="422"/>
      <c r="L162" s="422"/>
      <c r="M162" s="422"/>
      <c r="N162" s="423"/>
      <c r="O162" s="422"/>
    </row>
    <row r="163" spans="1:16" s="412" customFormat="1" x14ac:dyDescent="0.2">
      <c r="A163" s="416"/>
      <c r="B163" s="415" t="s">
        <v>420</v>
      </c>
      <c r="C163" s="422"/>
      <c r="D163" s="422"/>
      <c r="E163" s="422"/>
      <c r="F163" s="422"/>
      <c r="G163" s="422"/>
      <c r="H163" s="422"/>
      <c r="I163" s="422"/>
      <c r="J163" s="422"/>
      <c r="K163" s="422"/>
      <c r="L163" s="422"/>
      <c r="M163" s="422"/>
      <c r="N163" s="423"/>
      <c r="O163" s="422"/>
    </row>
    <row r="164" spans="1:16" s="412" customFormat="1" x14ac:dyDescent="0.2">
      <c r="A164" s="416"/>
      <c r="B164" s="415" t="s">
        <v>419</v>
      </c>
      <c r="C164" s="422"/>
      <c r="D164" s="422"/>
      <c r="E164" s="422"/>
      <c r="F164" s="422"/>
      <c r="G164" s="422"/>
      <c r="H164" s="422"/>
      <c r="I164" s="422"/>
      <c r="J164" s="422"/>
      <c r="K164" s="422"/>
      <c r="L164" s="422"/>
      <c r="M164" s="422"/>
      <c r="N164" s="423"/>
      <c r="O164" s="422"/>
    </row>
    <row r="165" spans="1:16" s="412" customFormat="1" x14ac:dyDescent="0.2">
      <c r="A165" s="416"/>
      <c r="B165" s="415" t="s">
        <v>418</v>
      </c>
      <c r="C165" s="422"/>
      <c r="D165" s="422"/>
      <c r="E165" s="422"/>
      <c r="F165" s="422"/>
      <c r="G165" s="422"/>
      <c r="H165" s="422"/>
      <c r="I165" s="422"/>
      <c r="J165" s="422"/>
      <c r="K165" s="422"/>
      <c r="L165" s="422"/>
      <c r="M165" s="422"/>
      <c r="N165" s="423"/>
      <c r="O165" s="422"/>
    </row>
    <row r="166" spans="1:16" s="412" customFormat="1" x14ac:dyDescent="0.2">
      <c r="A166" s="416"/>
      <c r="B166" s="415" t="s">
        <v>417</v>
      </c>
      <c r="C166" s="422"/>
      <c r="D166" s="422"/>
      <c r="E166" s="422"/>
      <c r="F166" s="422"/>
      <c r="G166" s="422"/>
      <c r="H166" s="422"/>
      <c r="I166" s="422"/>
      <c r="J166" s="422"/>
      <c r="K166" s="422"/>
      <c r="L166" s="422"/>
      <c r="M166" s="422"/>
      <c r="N166" s="423"/>
      <c r="O166" s="422"/>
    </row>
    <row r="167" spans="1:16" s="412" customFormat="1" x14ac:dyDescent="0.2">
      <c r="A167" s="416"/>
      <c r="B167" s="415" t="s">
        <v>416</v>
      </c>
      <c r="C167" s="422"/>
      <c r="D167" s="422"/>
      <c r="E167" s="422"/>
      <c r="F167" s="422"/>
      <c r="G167" s="422"/>
      <c r="H167" s="422"/>
      <c r="I167" s="422"/>
      <c r="J167" s="422"/>
      <c r="K167" s="422"/>
      <c r="L167" s="422"/>
      <c r="M167" s="422"/>
      <c r="N167" s="423"/>
      <c r="O167" s="422"/>
    </row>
    <row r="168" spans="1:16" s="412" customFormat="1" x14ac:dyDescent="0.2">
      <c r="A168" s="416"/>
      <c r="B168" s="415" t="s">
        <v>415</v>
      </c>
      <c r="C168" s="422"/>
      <c r="D168" s="422"/>
      <c r="E168" s="422"/>
      <c r="F168" s="422"/>
      <c r="G168" s="422"/>
      <c r="H168" s="422"/>
      <c r="I168" s="422"/>
      <c r="J168" s="422"/>
      <c r="K168" s="422"/>
      <c r="L168" s="422"/>
      <c r="M168" s="422"/>
      <c r="N168" s="423"/>
      <c r="O168" s="422"/>
    </row>
    <row r="169" spans="1:16" s="412" customFormat="1" x14ac:dyDescent="0.2">
      <c r="A169" s="416"/>
      <c r="B169" s="415" t="s">
        <v>414</v>
      </c>
      <c r="C169" s="422"/>
      <c r="D169" s="422"/>
      <c r="E169" s="422"/>
      <c r="F169" s="422"/>
      <c r="G169" s="422"/>
      <c r="H169" s="422"/>
      <c r="I169" s="422"/>
      <c r="J169" s="422"/>
      <c r="K169" s="422"/>
      <c r="L169" s="422"/>
      <c r="M169" s="422"/>
      <c r="N169" s="423"/>
      <c r="O169" s="422"/>
    </row>
    <row r="170" spans="1:16" s="412" customFormat="1" x14ac:dyDescent="0.2">
      <c r="A170" s="416"/>
      <c r="B170" s="415" t="s">
        <v>413</v>
      </c>
      <c r="C170" s="422"/>
      <c r="D170" s="422"/>
      <c r="E170" s="422"/>
      <c r="F170" s="422"/>
      <c r="G170" s="422"/>
      <c r="H170" s="422"/>
      <c r="I170" s="422"/>
      <c r="J170" s="422"/>
      <c r="K170" s="422"/>
      <c r="L170" s="422"/>
      <c r="M170" s="422"/>
      <c r="N170" s="423"/>
      <c r="O170" s="422"/>
    </row>
    <row r="171" spans="1:16" s="412" customFormat="1" x14ac:dyDescent="0.2">
      <c r="A171" s="416"/>
      <c r="B171" s="415" t="s">
        <v>412</v>
      </c>
      <c r="C171" s="422"/>
      <c r="D171" s="422"/>
      <c r="E171" s="422"/>
      <c r="F171" s="422"/>
      <c r="G171" s="422"/>
      <c r="H171" s="422"/>
      <c r="I171" s="422"/>
      <c r="J171" s="422"/>
      <c r="K171" s="422"/>
      <c r="L171" s="422"/>
      <c r="M171" s="422"/>
      <c r="N171" s="423"/>
      <c r="O171" s="422"/>
    </row>
    <row r="172" spans="1:16" s="412" customFormat="1" x14ac:dyDescent="0.2">
      <c r="A172" s="416"/>
      <c r="B172" s="415" t="s">
        <v>411</v>
      </c>
      <c r="C172" s="422"/>
      <c r="D172" s="422"/>
      <c r="E172" s="422"/>
      <c r="F172" s="422"/>
      <c r="G172" s="422"/>
      <c r="H172" s="422"/>
      <c r="I172" s="422"/>
      <c r="J172" s="422"/>
      <c r="K172" s="422"/>
      <c r="L172" s="422"/>
      <c r="M172" s="422"/>
      <c r="N172" s="423"/>
      <c r="O172" s="422"/>
    </row>
    <row r="173" spans="1:16" s="412" customFormat="1" x14ac:dyDescent="0.2">
      <c r="A173" s="416"/>
      <c r="B173" s="424" t="s">
        <v>410</v>
      </c>
      <c r="C173" s="422"/>
      <c r="D173" s="422"/>
      <c r="E173" s="422"/>
      <c r="F173" s="422"/>
      <c r="G173" s="422"/>
      <c r="H173" s="422"/>
      <c r="I173" s="422"/>
      <c r="J173" s="422"/>
      <c r="K173" s="422"/>
      <c r="L173" s="422"/>
      <c r="M173" s="422"/>
      <c r="N173" s="423">
        <f>2600*12</f>
        <v>31200</v>
      </c>
      <c r="O173" s="428"/>
      <c r="P173" s="425"/>
    </row>
    <row r="174" spans="1:16" s="412" customFormat="1" x14ac:dyDescent="0.2">
      <c r="A174" s="416"/>
      <c r="B174" s="415" t="s">
        <v>409</v>
      </c>
      <c r="C174" s="422"/>
      <c r="D174" s="422"/>
      <c r="E174" s="422"/>
      <c r="F174" s="422"/>
      <c r="G174" s="422"/>
      <c r="H174" s="422"/>
      <c r="I174" s="422"/>
      <c r="J174" s="422"/>
      <c r="K174" s="422"/>
      <c r="L174" s="422"/>
      <c r="M174" s="422"/>
      <c r="N174" s="423"/>
      <c r="O174" s="427"/>
      <c r="P174" s="425"/>
    </row>
    <row r="175" spans="1:16" s="412" customFormat="1" x14ac:dyDescent="0.2">
      <c r="A175" s="416"/>
      <c r="B175" s="415" t="s">
        <v>408</v>
      </c>
      <c r="C175" s="422"/>
      <c r="D175" s="422"/>
      <c r="E175" s="422"/>
      <c r="F175" s="422"/>
      <c r="G175" s="422"/>
      <c r="H175" s="422"/>
      <c r="I175" s="422"/>
      <c r="J175" s="422"/>
      <c r="K175" s="422"/>
      <c r="L175" s="422"/>
      <c r="M175" s="422"/>
      <c r="N175" s="423"/>
      <c r="O175" s="427"/>
      <c r="P175" s="425"/>
    </row>
    <row r="176" spans="1:16" s="412" customFormat="1" x14ac:dyDescent="0.2">
      <c r="A176" s="416"/>
      <c r="B176" s="415" t="s">
        <v>407</v>
      </c>
      <c r="C176" s="422"/>
      <c r="D176" s="422"/>
      <c r="E176" s="422"/>
      <c r="F176" s="422"/>
      <c r="G176" s="422"/>
      <c r="H176" s="422"/>
      <c r="I176" s="422"/>
      <c r="J176" s="422"/>
      <c r="K176" s="422"/>
      <c r="L176" s="422"/>
      <c r="M176" s="422"/>
      <c r="N176" s="423"/>
      <c r="O176" s="427"/>
      <c r="P176" s="425"/>
    </row>
    <row r="177" spans="1:16" s="412" customFormat="1" x14ac:dyDescent="0.2">
      <c r="A177" s="416"/>
      <c r="B177" s="420" t="s">
        <v>406</v>
      </c>
      <c r="C177" s="420"/>
      <c r="D177" s="420"/>
      <c r="E177" s="420"/>
      <c r="F177" s="420"/>
      <c r="G177" s="420"/>
      <c r="H177" s="420"/>
      <c r="I177" s="420"/>
      <c r="J177" s="420"/>
      <c r="K177" s="420"/>
      <c r="L177" s="420"/>
      <c r="M177" s="420"/>
      <c r="N177" s="423"/>
      <c r="O177" s="427"/>
      <c r="P177" s="425"/>
    </row>
    <row r="178" spans="1:16" s="412" customFormat="1" x14ac:dyDescent="0.2">
      <c r="A178" s="416"/>
      <c r="B178" s="420" t="s">
        <v>405</v>
      </c>
      <c r="C178" s="420"/>
      <c r="D178" s="420"/>
      <c r="E178" s="420"/>
      <c r="F178" s="420"/>
      <c r="G178" s="420"/>
      <c r="H178" s="420"/>
      <c r="I178" s="420"/>
      <c r="J178" s="420"/>
      <c r="K178" s="420"/>
      <c r="L178" s="420"/>
      <c r="M178" s="420"/>
      <c r="N178" s="423"/>
      <c r="O178" s="427"/>
      <c r="P178" s="425"/>
    </row>
    <row r="179" spans="1:16" s="412" customFormat="1" x14ac:dyDescent="0.2">
      <c r="A179" s="416"/>
      <c r="B179" s="420" t="s">
        <v>404</v>
      </c>
      <c r="C179" s="420"/>
      <c r="D179" s="420"/>
      <c r="E179" s="420"/>
      <c r="F179" s="420"/>
      <c r="G179" s="420"/>
      <c r="H179" s="420"/>
      <c r="I179" s="420"/>
      <c r="J179" s="420"/>
      <c r="K179" s="420"/>
      <c r="L179" s="420"/>
      <c r="M179" s="420"/>
      <c r="N179" s="423"/>
      <c r="O179" s="427"/>
      <c r="P179" s="425"/>
    </row>
    <row r="180" spans="1:16" s="412" customFormat="1" x14ac:dyDescent="0.2">
      <c r="A180" s="416"/>
      <c r="B180" s="420" t="s">
        <v>403</v>
      </c>
      <c r="C180" s="420"/>
      <c r="D180" s="420"/>
      <c r="E180" s="420"/>
      <c r="F180" s="420"/>
      <c r="G180" s="420"/>
      <c r="H180" s="420"/>
      <c r="I180" s="420"/>
      <c r="J180" s="420"/>
      <c r="K180" s="420"/>
      <c r="L180" s="420"/>
      <c r="M180" s="420"/>
      <c r="N180" s="423"/>
      <c r="O180" s="427"/>
      <c r="P180" s="425"/>
    </row>
    <row r="181" spans="1:16" s="412" customFormat="1" x14ac:dyDescent="0.2">
      <c r="A181" s="416"/>
      <c r="B181" s="420" t="s">
        <v>402</v>
      </c>
      <c r="C181" s="420"/>
      <c r="D181" s="420"/>
      <c r="E181" s="420"/>
      <c r="F181" s="420"/>
      <c r="G181" s="420"/>
      <c r="H181" s="420"/>
      <c r="I181" s="420"/>
      <c r="J181" s="420"/>
      <c r="K181" s="420"/>
      <c r="L181" s="420"/>
      <c r="M181" s="420"/>
      <c r="N181" s="423"/>
      <c r="O181" s="427"/>
      <c r="P181" s="425"/>
    </row>
    <row r="182" spans="1:16" s="412" customFormat="1" x14ac:dyDescent="0.2">
      <c r="A182" s="416"/>
      <c r="B182" s="420" t="s">
        <v>401</v>
      </c>
      <c r="C182" s="420"/>
      <c r="D182" s="420"/>
      <c r="E182" s="420"/>
      <c r="F182" s="420"/>
      <c r="G182" s="420"/>
      <c r="H182" s="420"/>
      <c r="I182" s="420"/>
      <c r="J182" s="420"/>
      <c r="K182" s="420"/>
      <c r="L182" s="420"/>
      <c r="M182" s="420"/>
      <c r="N182" s="423"/>
      <c r="O182" s="427"/>
      <c r="P182" s="425"/>
    </row>
    <row r="183" spans="1:16" s="412" customFormat="1" x14ac:dyDescent="0.2">
      <c r="A183" s="416"/>
      <c r="B183" s="420" t="s">
        <v>400</v>
      </c>
      <c r="C183" s="420"/>
      <c r="D183" s="420"/>
      <c r="E183" s="420"/>
      <c r="F183" s="420"/>
      <c r="G183" s="420"/>
      <c r="H183" s="420"/>
      <c r="I183" s="420"/>
      <c r="J183" s="420"/>
      <c r="K183" s="420"/>
      <c r="L183" s="420"/>
      <c r="M183" s="420"/>
      <c r="N183" s="423"/>
      <c r="O183" s="427"/>
      <c r="P183" s="425"/>
    </row>
    <row r="184" spans="1:16" s="412" customFormat="1" x14ac:dyDescent="0.2">
      <c r="A184" s="416"/>
      <c r="B184" s="420" t="s">
        <v>399</v>
      </c>
      <c r="C184" s="420"/>
      <c r="D184" s="420"/>
      <c r="E184" s="420"/>
      <c r="F184" s="420"/>
      <c r="G184" s="420"/>
      <c r="H184" s="420"/>
      <c r="I184" s="420"/>
      <c r="J184" s="420"/>
      <c r="K184" s="420"/>
      <c r="L184" s="420"/>
      <c r="M184" s="420"/>
      <c r="N184" s="423"/>
      <c r="O184" s="427"/>
      <c r="P184" s="425"/>
    </row>
    <row r="185" spans="1:16" s="412" customFormat="1" x14ac:dyDescent="0.2">
      <c r="A185" s="416"/>
      <c r="B185" s="420" t="s">
        <v>398</v>
      </c>
      <c r="C185" s="420"/>
      <c r="D185" s="420"/>
      <c r="E185" s="420"/>
      <c r="F185" s="420"/>
      <c r="G185" s="420"/>
      <c r="H185" s="420"/>
      <c r="I185" s="420"/>
      <c r="J185" s="420"/>
      <c r="K185" s="420"/>
      <c r="L185" s="420"/>
      <c r="M185" s="420"/>
      <c r="N185" s="423"/>
      <c r="O185" s="427"/>
      <c r="P185" s="425"/>
    </row>
    <row r="186" spans="1:16" s="412" customFormat="1" x14ac:dyDescent="0.2">
      <c r="A186" s="416"/>
      <c r="B186" s="420" t="s">
        <v>397</v>
      </c>
      <c r="C186" s="420"/>
      <c r="D186" s="420"/>
      <c r="E186" s="420"/>
      <c r="F186" s="420"/>
      <c r="G186" s="420"/>
      <c r="H186" s="420"/>
      <c r="I186" s="420"/>
      <c r="J186" s="420"/>
      <c r="K186" s="420"/>
      <c r="L186" s="420"/>
      <c r="M186" s="420"/>
      <c r="N186" s="423"/>
      <c r="O186" s="427"/>
      <c r="P186" s="425"/>
    </row>
    <row r="187" spans="1:16" s="412" customFormat="1" x14ac:dyDescent="0.2">
      <c r="A187" s="416"/>
      <c r="B187" s="424" t="s">
        <v>396</v>
      </c>
      <c r="C187" s="422"/>
      <c r="D187" s="422"/>
      <c r="E187" s="422"/>
      <c r="F187" s="422"/>
      <c r="G187" s="422"/>
      <c r="H187" s="422"/>
      <c r="I187" s="422"/>
      <c r="J187" s="422"/>
      <c r="K187" s="422"/>
      <c r="L187" s="422"/>
      <c r="M187" s="422"/>
      <c r="N187" s="423">
        <f>120000*2</f>
        <v>240000</v>
      </c>
      <c r="P187" s="425"/>
    </row>
    <row r="188" spans="1:16" s="412" customFormat="1" x14ac:dyDescent="0.2">
      <c r="A188" s="416"/>
      <c r="B188" s="415" t="s">
        <v>395</v>
      </c>
      <c r="C188" s="422"/>
      <c r="D188" s="422"/>
      <c r="E188" s="422"/>
      <c r="F188" s="422"/>
      <c r="G188" s="422"/>
      <c r="H188" s="422"/>
      <c r="I188" s="422"/>
      <c r="J188" s="422"/>
      <c r="K188" s="422"/>
      <c r="L188" s="422"/>
      <c r="M188" s="422"/>
      <c r="N188" s="423"/>
      <c r="P188" s="426"/>
    </row>
    <row r="189" spans="1:16" s="412" customFormat="1" x14ac:dyDescent="0.2">
      <c r="A189" s="416"/>
      <c r="B189" s="415" t="s">
        <v>394</v>
      </c>
      <c r="C189" s="422"/>
      <c r="D189" s="422"/>
      <c r="E189" s="422"/>
      <c r="F189" s="422"/>
      <c r="G189" s="422"/>
      <c r="H189" s="422"/>
      <c r="I189" s="422"/>
      <c r="J189" s="422"/>
      <c r="K189" s="422"/>
      <c r="L189" s="422"/>
      <c r="M189" s="422"/>
      <c r="N189" s="423"/>
      <c r="P189" s="425"/>
    </row>
    <row r="190" spans="1:16" s="412" customFormat="1" x14ac:dyDescent="0.2">
      <c r="A190" s="416"/>
      <c r="B190" s="415" t="s">
        <v>393</v>
      </c>
      <c r="C190" s="422"/>
      <c r="D190" s="422"/>
      <c r="E190" s="422"/>
      <c r="F190" s="422"/>
      <c r="G190" s="422"/>
      <c r="H190" s="422"/>
      <c r="I190" s="422"/>
      <c r="J190" s="422"/>
      <c r="K190" s="422"/>
      <c r="L190" s="422"/>
      <c r="M190" s="422"/>
      <c r="N190" s="423"/>
      <c r="P190" s="425"/>
    </row>
    <row r="191" spans="1:16" s="412" customFormat="1" x14ac:dyDescent="0.2">
      <c r="A191" s="416"/>
      <c r="B191" s="415" t="s">
        <v>392</v>
      </c>
      <c r="C191" s="422"/>
      <c r="D191" s="422"/>
      <c r="E191" s="422"/>
      <c r="F191" s="422"/>
      <c r="G191" s="422"/>
      <c r="H191" s="422"/>
      <c r="I191" s="422"/>
      <c r="J191" s="422"/>
      <c r="K191" s="422"/>
      <c r="L191" s="422"/>
      <c r="M191" s="422"/>
      <c r="N191" s="423"/>
      <c r="O191" s="422"/>
    </row>
    <row r="192" spans="1:16" s="412" customFormat="1" x14ac:dyDescent="0.2">
      <c r="A192" s="416"/>
      <c r="B192" s="415" t="s">
        <v>391</v>
      </c>
      <c r="C192" s="422"/>
      <c r="D192" s="422"/>
      <c r="E192" s="422"/>
      <c r="F192" s="422"/>
      <c r="G192" s="422"/>
      <c r="H192" s="422"/>
      <c r="I192" s="422"/>
      <c r="J192" s="422"/>
      <c r="K192" s="422"/>
      <c r="L192" s="422"/>
      <c r="M192" s="422"/>
      <c r="N192" s="423"/>
      <c r="O192" s="422"/>
    </row>
    <row r="193" spans="1:15" s="412" customFormat="1" x14ac:dyDescent="0.2">
      <c r="A193" s="416"/>
      <c r="B193" s="415" t="s">
        <v>390</v>
      </c>
      <c r="C193" s="422"/>
      <c r="D193" s="422"/>
      <c r="E193" s="422"/>
      <c r="F193" s="422"/>
      <c r="G193" s="422"/>
      <c r="H193" s="422"/>
      <c r="I193" s="422"/>
      <c r="J193" s="422"/>
      <c r="K193" s="422"/>
      <c r="L193" s="422"/>
      <c r="M193" s="422"/>
      <c r="N193" s="423"/>
      <c r="O193" s="422"/>
    </row>
    <row r="194" spans="1:15" s="412" customFormat="1" x14ac:dyDescent="0.2">
      <c r="A194" s="416"/>
      <c r="B194" s="415" t="s">
        <v>389</v>
      </c>
      <c r="C194" s="422"/>
      <c r="D194" s="422"/>
      <c r="E194" s="422"/>
      <c r="F194" s="422"/>
      <c r="G194" s="422"/>
      <c r="H194" s="422"/>
      <c r="I194" s="422"/>
      <c r="J194" s="422"/>
      <c r="K194" s="422"/>
      <c r="L194" s="422"/>
      <c r="M194" s="422"/>
      <c r="N194" s="423"/>
      <c r="O194" s="422"/>
    </row>
    <row r="195" spans="1:15" s="412" customFormat="1" x14ac:dyDescent="0.2">
      <c r="A195" s="416"/>
      <c r="B195" s="424" t="s">
        <v>388</v>
      </c>
      <c r="C195" s="422"/>
      <c r="D195" s="422"/>
      <c r="E195" s="422"/>
      <c r="F195" s="422"/>
      <c r="G195" s="422"/>
      <c r="H195" s="422"/>
      <c r="I195" s="422"/>
      <c r="J195" s="422"/>
      <c r="K195" s="422"/>
      <c r="L195" s="422"/>
      <c r="M195" s="422"/>
      <c r="N195" s="423">
        <v>250000</v>
      </c>
      <c r="O195" s="422"/>
    </row>
    <row r="196" spans="1:15" s="412" customFormat="1" x14ac:dyDescent="0.2">
      <c r="A196" s="416"/>
      <c r="B196" s="424"/>
      <c r="C196" s="422"/>
      <c r="D196" s="422"/>
      <c r="E196" s="422"/>
      <c r="F196" s="422"/>
      <c r="G196" s="422"/>
      <c r="H196" s="422"/>
      <c r="I196" s="422"/>
      <c r="J196" s="422"/>
      <c r="K196" s="422"/>
      <c r="L196" s="422"/>
      <c r="M196" s="422"/>
      <c r="N196" s="423"/>
      <c r="O196" s="422"/>
    </row>
    <row r="197" spans="1:15" s="412" customFormat="1" x14ac:dyDescent="0.2">
      <c r="A197" s="416"/>
      <c r="B197" s="424"/>
      <c r="C197" s="422"/>
      <c r="D197" s="422"/>
      <c r="E197" s="422"/>
      <c r="F197" s="422"/>
      <c r="G197" s="422"/>
      <c r="H197" s="422"/>
      <c r="I197" s="422"/>
      <c r="J197" s="422"/>
      <c r="K197" s="422"/>
      <c r="L197" s="422"/>
      <c r="M197" s="422"/>
      <c r="N197" s="423"/>
      <c r="O197" s="422"/>
    </row>
    <row r="198" spans="1:15" s="412" customFormat="1" x14ac:dyDescent="0.2">
      <c r="A198" s="416"/>
      <c r="B198" s="424"/>
      <c r="C198" s="422"/>
      <c r="D198" s="422"/>
      <c r="E198" s="422"/>
      <c r="F198" s="422"/>
      <c r="G198" s="422"/>
      <c r="H198" s="422"/>
      <c r="I198" s="422"/>
      <c r="J198" s="422"/>
      <c r="K198" s="422"/>
      <c r="L198" s="422"/>
      <c r="M198" s="422"/>
      <c r="N198" s="423"/>
      <c r="O198" s="422"/>
    </row>
    <row r="199" spans="1:15" s="412" customFormat="1" x14ac:dyDescent="0.2">
      <c r="A199" s="416"/>
      <c r="B199" s="424"/>
      <c r="C199" s="422"/>
      <c r="D199" s="422"/>
      <c r="E199" s="422"/>
      <c r="F199" s="422"/>
      <c r="G199" s="422"/>
      <c r="H199" s="422"/>
      <c r="I199" s="422"/>
      <c r="J199" s="422"/>
      <c r="K199" s="422"/>
      <c r="L199" s="422"/>
      <c r="M199" s="422"/>
      <c r="N199" s="423"/>
      <c r="O199" s="422"/>
    </row>
    <row r="200" spans="1:15" s="412" customFormat="1" x14ac:dyDescent="0.2">
      <c r="A200" s="416"/>
      <c r="B200" s="424"/>
      <c r="C200" s="422"/>
      <c r="D200" s="422"/>
      <c r="E200" s="422"/>
      <c r="F200" s="422"/>
      <c r="G200" s="422"/>
      <c r="H200" s="422"/>
      <c r="I200" s="422"/>
      <c r="J200" s="422"/>
      <c r="K200" s="422"/>
      <c r="L200" s="422"/>
      <c r="M200" s="422"/>
      <c r="N200" s="423"/>
      <c r="O200" s="422"/>
    </row>
    <row r="201" spans="1:15" s="412" customFormat="1" x14ac:dyDescent="0.2">
      <c r="A201" s="416"/>
      <c r="B201" s="415" t="s">
        <v>387</v>
      </c>
      <c r="C201" s="422"/>
      <c r="D201" s="422"/>
      <c r="E201" s="422"/>
      <c r="F201" s="422"/>
      <c r="G201" s="422"/>
      <c r="H201" s="422"/>
      <c r="I201" s="422"/>
      <c r="J201" s="422"/>
      <c r="K201" s="422"/>
      <c r="L201" s="422"/>
      <c r="M201" s="422"/>
      <c r="N201" s="423"/>
      <c r="O201" s="422"/>
    </row>
    <row r="202" spans="1:15" s="412" customFormat="1" x14ac:dyDescent="0.2">
      <c r="A202" s="416"/>
      <c r="B202" s="415" t="s">
        <v>386</v>
      </c>
      <c r="C202" s="422"/>
      <c r="D202" s="422"/>
      <c r="E202" s="422"/>
      <c r="F202" s="422"/>
      <c r="G202" s="422"/>
      <c r="H202" s="422"/>
      <c r="I202" s="422"/>
      <c r="J202" s="422"/>
      <c r="K202" s="422"/>
      <c r="L202" s="422"/>
      <c r="M202" s="422"/>
      <c r="N202" s="423"/>
      <c r="O202" s="422"/>
    </row>
    <row r="203" spans="1:15" s="412" customFormat="1" x14ac:dyDescent="0.2">
      <c r="A203" s="416"/>
      <c r="B203" s="415" t="s">
        <v>385</v>
      </c>
      <c r="C203" s="422"/>
      <c r="D203" s="422"/>
      <c r="E203" s="422"/>
      <c r="F203" s="422"/>
      <c r="G203" s="422"/>
      <c r="H203" s="422"/>
      <c r="I203" s="422"/>
      <c r="J203" s="422"/>
      <c r="K203" s="422"/>
      <c r="L203" s="422"/>
      <c r="M203" s="422"/>
      <c r="N203" s="423"/>
      <c r="O203" s="422"/>
    </row>
    <row r="204" spans="1:15" s="412" customFormat="1" x14ac:dyDescent="0.2">
      <c r="A204" s="416"/>
      <c r="B204" s="415" t="s">
        <v>384</v>
      </c>
      <c r="C204" s="422"/>
      <c r="D204" s="422"/>
      <c r="E204" s="422"/>
      <c r="F204" s="422"/>
      <c r="G204" s="422"/>
      <c r="H204" s="422"/>
      <c r="I204" s="422"/>
      <c r="J204" s="422"/>
      <c r="K204" s="422"/>
      <c r="L204" s="422"/>
      <c r="M204" s="422"/>
      <c r="N204" s="423"/>
      <c r="O204" s="422"/>
    </row>
    <row r="205" spans="1:15" s="412" customFormat="1" x14ac:dyDescent="0.2">
      <c r="A205" s="416"/>
      <c r="B205" s="415" t="s">
        <v>383</v>
      </c>
      <c r="C205" s="422"/>
      <c r="D205" s="422"/>
      <c r="E205" s="422"/>
      <c r="F205" s="422"/>
      <c r="G205" s="422"/>
      <c r="H205" s="422"/>
      <c r="I205" s="422"/>
      <c r="J205" s="422"/>
      <c r="K205" s="422"/>
      <c r="L205" s="422"/>
      <c r="M205" s="422"/>
      <c r="N205" s="423"/>
      <c r="O205" s="422"/>
    </row>
    <row r="206" spans="1:15" s="412" customFormat="1" x14ac:dyDescent="0.2">
      <c r="A206" s="416"/>
      <c r="B206" s="415" t="s">
        <v>382</v>
      </c>
      <c r="C206" s="422"/>
      <c r="D206" s="422"/>
      <c r="E206" s="422"/>
      <c r="F206" s="422"/>
      <c r="G206" s="422"/>
      <c r="H206" s="422"/>
      <c r="I206" s="422"/>
      <c r="J206" s="422"/>
      <c r="K206" s="422"/>
      <c r="L206" s="422"/>
      <c r="M206" s="422"/>
      <c r="N206" s="423"/>
      <c r="O206" s="422"/>
    </row>
    <row r="207" spans="1:15" s="412" customFormat="1" x14ac:dyDescent="0.2">
      <c r="A207" s="416"/>
      <c r="B207" s="415" t="s">
        <v>381</v>
      </c>
      <c r="C207" s="422"/>
      <c r="D207" s="422"/>
      <c r="E207" s="422"/>
      <c r="F207" s="422"/>
      <c r="G207" s="422"/>
      <c r="H207" s="422"/>
      <c r="I207" s="422"/>
      <c r="J207" s="422"/>
      <c r="K207" s="422"/>
      <c r="L207" s="422"/>
      <c r="M207" s="422"/>
      <c r="N207" s="423"/>
      <c r="O207" s="422"/>
    </row>
    <row r="208" spans="1:15" s="412" customFormat="1" x14ac:dyDescent="0.2">
      <c r="A208" s="416"/>
      <c r="B208" s="415" t="s">
        <v>380</v>
      </c>
      <c r="C208" s="422"/>
      <c r="D208" s="422"/>
      <c r="E208" s="422"/>
      <c r="F208" s="422"/>
      <c r="G208" s="422"/>
      <c r="H208" s="422"/>
      <c r="I208" s="422"/>
      <c r="J208" s="422"/>
      <c r="K208" s="422"/>
      <c r="L208" s="422"/>
      <c r="M208" s="422"/>
      <c r="N208" s="423"/>
      <c r="O208" s="422"/>
    </row>
    <row r="209" spans="1:15" s="412" customFormat="1" x14ac:dyDescent="0.2">
      <c r="A209" s="416"/>
      <c r="B209" s="415" t="s">
        <v>379</v>
      </c>
      <c r="C209" s="422"/>
      <c r="D209" s="422"/>
      <c r="E209" s="422"/>
      <c r="F209" s="422"/>
      <c r="G209" s="422"/>
      <c r="H209" s="422"/>
      <c r="I209" s="422"/>
      <c r="J209" s="422"/>
      <c r="K209" s="422"/>
      <c r="L209" s="422"/>
      <c r="M209" s="422"/>
      <c r="N209" s="423"/>
      <c r="O209" s="422"/>
    </row>
    <row r="210" spans="1:15" s="412" customFormat="1" x14ac:dyDescent="0.2">
      <c r="A210" s="416"/>
      <c r="B210" s="415" t="s">
        <v>378</v>
      </c>
      <c r="C210" s="422"/>
      <c r="D210" s="422"/>
      <c r="E210" s="422"/>
      <c r="F210" s="422"/>
      <c r="G210" s="422"/>
      <c r="H210" s="422"/>
      <c r="I210" s="422"/>
      <c r="J210" s="422"/>
      <c r="K210" s="422"/>
      <c r="L210" s="422"/>
      <c r="M210" s="422"/>
      <c r="N210" s="423"/>
      <c r="O210" s="422"/>
    </row>
    <row r="211" spans="1:15" s="412" customFormat="1" x14ac:dyDescent="0.2">
      <c r="A211" s="416"/>
      <c r="B211" s="415" t="s">
        <v>377</v>
      </c>
      <c r="C211" s="422"/>
      <c r="D211" s="422"/>
      <c r="E211" s="422"/>
      <c r="F211" s="422"/>
      <c r="G211" s="422"/>
      <c r="H211" s="422"/>
      <c r="I211" s="422"/>
      <c r="J211" s="422"/>
      <c r="K211" s="422"/>
      <c r="L211" s="422"/>
      <c r="M211" s="422"/>
      <c r="N211" s="423"/>
      <c r="O211" s="422"/>
    </row>
    <row r="212" spans="1:15" s="412" customFormat="1" x14ac:dyDescent="0.2">
      <c r="A212" s="416"/>
      <c r="B212" s="415" t="s">
        <v>376</v>
      </c>
      <c r="C212" s="422"/>
      <c r="D212" s="422"/>
      <c r="E212" s="422"/>
      <c r="F212" s="422"/>
      <c r="G212" s="422"/>
      <c r="H212" s="422"/>
      <c r="I212" s="422"/>
      <c r="J212" s="422"/>
      <c r="K212" s="422"/>
      <c r="L212" s="422"/>
      <c r="M212" s="422"/>
      <c r="N212" s="423"/>
      <c r="O212" s="422"/>
    </row>
    <row r="213" spans="1:15" s="412" customFormat="1" x14ac:dyDescent="0.2">
      <c r="A213" s="416"/>
      <c r="B213" s="415" t="s">
        <v>375</v>
      </c>
      <c r="C213" s="422"/>
      <c r="D213" s="422"/>
      <c r="E213" s="422"/>
      <c r="F213" s="422"/>
      <c r="G213" s="422"/>
      <c r="H213" s="422"/>
      <c r="I213" s="422"/>
      <c r="J213" s="422"/>
      <c r="K213" s="422"/>
      <c r="L213" s="422"/>
      <c r="M213" s="422"/>
      <c r="N213" s="423"/>
      <c r="O213" s="422"/>
    </row>
    <row r="214" spans="1:15" s="412" customFormat="1" x14ac:dyDescent="0.2">
      <c r="A214" s="416"/>
      <c r="B214" s="415" t="s">
        <v>374</v>
      </c>
      <c r="C214" s="422"/>
      <c r="D214" s="422"/>
      <c r="E214" s="422"/>
      <c r="F214" s="422"/>
      <c r="G214" s="422"/>
      <c r="H214" s="422"/>
      <c r="I214" s="422"/>
      <c r="J214" s="422"/>
      <c r="K214" s="422"/>
      <c r="L214" s="422"/>
      <c r="M214" s="422"/>
      <c r="N214" s="423"/>
      <c r="O214" s="422"/>
    </row>
    <row r="215" spans="1:15" s="412" customFormat="1" x14ac:dyDescent="0.2">
      <c r="A215" s="416"/>
      <c r="B215" s="415" t="s">
        <v>373</v>
      </c>
      <c r="C215" s="422"/>
      <c r="D215" s="422"/>
      <c r="E215" s="422"/>
      <c r="F215" s="422"/>
      <c r="G215" s="422"/>
      <c r="H215" s="422"/>
      <c r="I215" s="422"/>
      <c r="J215" s="422"/>
      <c r="K215" s="422"/>
      <c r="L215" s="422"/>
      <c r="M215" s="422"/>
      <c r="N215" s="423"/>
      <c r="O215" s="422"/>
    </row>
    <row r="216" spans="1:15" s="412" customFormat="1" x14ac:dyDescent="0.2">
      <c r="A216" s="416"/>
      <c r="B216" s="415" t="s">
        <v>372</v>
      </c>
      <c r="C216" s="422"/>
      <c r="D216" s="422"/>
      <c r="E216" s="422"/>
      <c r="F216" s="422"/>
      <c r="G216" s="422"/>
      <c r="H216" s="422"/>
      <c r="I216" s="422"/>
      <c r="J216" s="422"/>
      <c r="K216" s="422"/>
      <c r="L216" s="422"/>
      <c r="M216" s="422"/>
      <c r="N216" s="423"/>
      <c r="O216" s="422"/>
    </row>
    <row r="217" spans="1:15" s="412" customFormat="1" x14ac:dyDescent="0.2">
      <c r="A217" s="416"/>
      <c r="B217" s="415" t="s">
        <v>371</v>
      </c>
      <c r="C217" s="422"/>
      <c r="D217" s="422"/>
      <c r="E217" s="422"/>
      <c r="F217" s="422"/>
      <c r="G217" s="422"/>
      <c r="H217" s="422"/>
      <c r="I217" s="422"/>
      <c r="J217" s="422"/>
      <c r="K217" s="422"/>
      <c r="L217" s="422"/>
      <c r="M217" s="422"/>
      <c r="N217" s="423"/>
      <c r="O217" s="422"/>
    </row>
    <row r="218" spans="1:15" s="412" customFormat="1" x14ac:dyDescent="0.2">
      <c r="A218" s="416"/>
      <c r="B218" s="415" t="s">
        <v>370</v>
      </c>
      <c r="C218" s="422"/>
      <c r="D218" s="422"/>
      <c r="E218" s="422"/>
      <c r="F218" s="422"/>
      <c r="G218" s="422"/>
      <c r="H218" s="422"/>
      <c r="I218" s="422"/>
      <c r="J218" s="422"/>
      <c r="K218" s="422"/>
      <c r="L218" s="422"/>
      <c r="M218" s="422"/>
      <c r="N218" s="423"/>
      <c r="O218" s="422"/>
    </row>
    <row r="219" spans="1:15" s="412" customFormat="1" x14ac:dyDescent="0.2">
      <c r="A219" s="416"/>
      <c r="B219" s="415" t="s">
        <v>369</v>
      </c>
      <c r="C219" s="422"/>
      <c r="D219" s="422"/>
      <c r="E219" s="422"/>
      <c r="F219" s="422"/>
      <c r="G219" s="422"/>
      <c r="H219" s="422"/>
      <c r="I219" s="422"/>
      <c r="J219" s="422"/>
      <c r="K219" s="422"/>
      <c r="L219" s="422"/>
      <c r="M219" s="422"/>
      <c r="N219" s="423"/>
      <c r="O219" s="422"/>
    </row>
    <row r="220" spans="1:15" s="412" customFormat="1" x14ac:dyDescent="0.2">
      <c r="A220" s="416"/>
      <c r="B220" s="415" t="s">
        <v>368</v>
      </c>
      <c r="C220" s="422"/>
      <c r="D220" s="422"/>
      <c r="E220" s="422"/>
      <c r="F220" s="422"/>
      <c r="G220" s="422"/>
      <c r="H220" s="422"/>
      <c r="I220" s="422"/>
      <c r="J220" s="422"/>
      <c r="K220" s="422"/>
      <c r="L220" s="422"/>
      <c r="M220" s="422"/>
      <c r="N220" s="423"/>
      <c r="O220" s="422"/>
    </row>
    <row r="221" spans="1:15" s="412" customFormat="1" x14ac:dyDescent="0.2">
      <c r="A221" s="416"/>
      <c r="B221" s="415" t="s">
        <v>367</v>
      </c>
      <c r="C221" s="422"/>
      <c r="D221" s="422"/>
      <c r="E221" s="422"/>
      <c r="F221" s="422"/>
      <c r="G221" s="422"/>
      <c r="H221" s="422"/>
      <c r="I221" s="422"/>
      <c r="J221" s="422"/>
      <c r="K221" s="422"/>
      <c r="L221" s="422"/>
      <c r="M221" s="422"/>
      <c r="N221" s="423"/>
      <c r="O221" s="422"/>
    </row>
    <row r="222" spans="1:15" s="412" customFormat="1" x14ac:dyDescent="0.2">
      <c r="A222" s="416"/>
      <c r="B222" s="415" t="s">
        <v>366</v>
      </c>
      <c r="C222" s="422"/>
      <c r="D222" s="422"/>
      <c r="E222" s="422"/>
      <c r="F222" s="422"/>
      <c r="G222" s="422"/>
      <c r="H222" s="422"/>
      <c r="I222" s="422"/>
      <c r="J222" s="422"/>
      <c r="K222" s="422"/>
      <c r="L222" s="422"/>
      <c r="M222" s="422"/>
      <c r="N222" s="423"/>
      <c r="O222" s="422"/>
    </row>
    <row r="223" spans="1:15" s="412" customFormat="1" x14ac:dyDescent="0.2">
      <c r="A223" s="416"/>
      <c r="B223" s="415" t="s">
        <v>365</v>
      </c>
      <c r="C223" s="422"/>
      <c r="D223" s="422"/>
      <c r="E223" s="422"/>
      <c r="F223" s="422"/>
      <c r="G223" s="422"/>
      <c r="H223" s="422"/>
      <c r="I223" s="422"/>
      <c r="J223" s="422"/>
      <c r="K223" s="422"/>
      <c r="L223" s="422"/>
      <c r="M223" s="422"/>
      <c r="N223" s="423"/>
      <c r="O223" s="422"/>
    </row>
    <row r="224" spans="1:15" s="412" customFormat="1" x14ac:dyDescent="0.2">
      <c r="A224" s="416"/>
      <c r="B224" s="424" t="s">
        <v>364</v>
      </c>
      <c r="C224" s="422"/>
      <c r="D224" s="422"/>
      <c r="E224" s="422"/>
      <c r="F224" s="422"/>
      <c r="G224" s="422"/>
      <c r="H224" s="422"/>
      <c r="I224" s="422"/>
      <c r="J224" s="422"/>
      <c r="K224" s="422"/>
      <c r="L224" s="422"/>
      <c r="M224" s="422"/>
      <c r="N224" s="423">
        <v>120000</v>
      </c>
      <c r="O224" s="422"/>
    </row>
    <row r="225" spans="1:15" s="412" customFormat="1" x14ac:dyDescent="0.2">
      <c r="A225" s="416"/>
      <c r="B225" s="415" t="s">
        <v>363</v>
      </c>
      <c r="C225" s="422"/>
      <c r="D225" s="422"/>
      <c r="E225" s="422"/>
      <c r="F225" s="422"/>
      <c r="G225" s="422"/>
      <c r="H225" s="422"/>
      <c r="I225" s="422"/>
      <c r="J225" s="422"/>
      <c r="K225" s="422"/>
      <c r="L225" s="422"/>
      <c r="M225" s="422"/>
      <c r="N225" s="423"/>
      <c r="O225" s="422"/>
    </row>
    <row r="226" spans="1:15" s="412" customFormat="1" x14ac:dyDescent="0.2">
      <c r="A226" s="416"/>
      <c r="B226" s="415" t="s">
        <v>362</v>
      </c>
      <c r="C226" s="422"/>
      <c r="D226" s="422"/>
      <c r="E226" s="422"/>
      <c r="F226" s="422"/>
      <c r="G226" s="422"/>
      <c r="H226" s="422"/>
      <c r="I226" s="422"/>
      <c r="J226" s="422"/>
      <c r="K226" s="422"/>
      <c r="L226" s="422"/>
      <c r="M226" s="422"/>
      <c r="N226" s="423"/>
      <c r="O226" s="422"/>
    </row>
    <row r="227" spans="1:15" s="412" customFormat="1" x14ac:dyDescent="0.2">
      <c r="A227" s="416"/>
      <c r="B227" s="415" t="s">
        <v>361</v>
      </c>
      <c r="C227" s="422"/>
      <c r="D227" s="422"/>
      <c r="E227" s="422"/>
      <c r="F227" s="422"/>
      <c r="G227" s="422"/>
      <c r="H227" s="422"/>
      <c r="I227" s="422"/>
      <c r="J227" s="422"/>
      <c r="K227" s="422"/>
      <c r="L227" s="422"/>
      <c r="M227" s="422"/>
      <c r="N227" s="423"/>
      <c r="O227" s="422"/>
    </row>
    <row r="228" spans="1:15" s="412" customFormat="1" x14ac:dyDescent="0.2">
      <c r="A228" s="416"/>
      <c r="B228" s="415" t="s">
        <v>360</v>
      </c>
      <c r="C228" s="422"/>
      <c r="D228" s="422"/>
      <c r="E228" s="422"/>
      <c r="F228" s="422"/>
      <c r="G228" s="422"/>
      <c r="H228" s="422"/>
      <c r="I228" s="422"/>
      <c r="J228" s="422"/>
      <c r="K228" s="422"/>
      <c r="L228" s="422"/>
      <c r="M228" s="422"/>
      <c r="N228" s="423"/>
      <c r="O228" s="422"/>
    </row>
    <row r="229" spans="1:15" s="412" customFormat="1" x14ac:dyDescent="0.2">
      <c r="A229" s="416"/>
      <c r="B229" s="415" t="s">
        <v>359</v>
      </c>
      <c r="C229" s="422"/>
      <c r="D229" s="422"/>
      <c r="E229" s="422"/>
      <c r="F229" s="422"/>
      <c r="G229" s="422"/>
      <c r="H229" s="422"/>
      <c r="I229" s="422"/>
      <c r="J229" s="422"/>
      <c r="K229" s="422"/>
      <c r="L229" s="422"/>
      <c r="M229" s="422"/>
      <c r="N229" s="423"/>
      <c r="O229" s="422"/>
    </row>
    <row r="230" spans="1:15" s="412" customFormat="1" x14ac:dyDescent="0.2">
      <c r="A230" s="416"/>
      <c r="B230" s="415" t="s">
        <v>358</v>
      </c>
      <c r="C230" s="422"/>
      <c r="D230" s="422"/>
      <c r="E230" s="422"/>
      <c r="F230" s="422"/>
      <c r="G230" s="422"/>
      <c r="H230" s="422"/>
      <c r="I230" s="422"/>
      <c r="J230" s="422"/>
      <c r="K230" s="422"/>
      <c r="L230" s="422"/>
      <c r="M230" s="422"/>
      <c r="N230" s="423"/>
      <c r="O230" s="422"/>
    </row>
    <row r="231" spans="1:15" s="412" customFormat="1" x14ac:dyDescent="0.2">
      <c r="A231" s="416"/>
      <c r="B231" s="415" t="s">
        <v>357</v>
      </c>
      <c r="C231" s="422"/>
      <c r="D231" s="422"/>
      <c r="E231" s="422"/>
      <c r="F231" s="422"/>
      <c r="G231" s="422"/>
      <c r="H231" s="422"/>
      <c r="I231" s="422"/>
      <c r="J231" s="422"/>
      <c r="K231" s="422"/>
      <c r="L231" s="422"/>
      <c r="M231" s="422"/>
      <c r="N231" s="423"/>
      <c r="O231" s="422"/>
    </row>
    <row r="232" spans="1:15" s="412" customFormat="1" x14ac:dyDescent="0.2">
      <c r="A232" s="416"/>
      <c r="B232" s="415" t="s">
        <v>356</v>
      </c>
      <c r="C232" s="422"/>
      <c r="D232" s="422"/>
      <c r="E232" s="422"/>
      <c r="F232" s="422"/>
      <c r="G232" s="422"/>
      <c r="H232" s="422"/>
      <c r="I232" s="422"/>
      <c r="J232" s="422"/>
      <c r="K232" s="422"/>
      <c r="L232" s="422"/>
      <c r="M232" s="422"/>
      <c r="N232" s="423"/>
      <c r="O232" s="422"/>
    </row>
    <row r="233" spans="1:15" s="412" customFormat="1" x14ac:dyDescent="0.2">
      <c r="A233" s="416"/>
      <c r="B233" s="415" t="s">
        <v>355</v>
      </c>
      <c r="C233" s="422"/>
      <c r="D233" s="422"/>
      <c r="E233" s="422"/>
      <c r="F233" s="422"/>
      <c r="G233" s="422"/>
      <c r="H233" s="422"/>
      <c r="I233" s="422"/>
      <c r="J233" s="422"/>
      <c r="K233" s="422"/>
      <c r="L233" s="422"/>
      <c r="M233" s="422"/>
      <c r="N233" s="423"/>
      <c r="O233" s="422"/>
    </row>
    <row r="234" spans="1:15" s="412" customFormat="1" x14ac:dyDescent="0.2">
      <c r="A234" s="416"/>
      <c r="B234" s="415" t="s">
        <v>354</v>
      </c>
      <c r="C234" s="422"/>
      <c r="D234" s="422"/>
      <c r="E234" s="422"/>
      <c r="F234" s="422"/>
      <c r="G234" s="422"/>
      <c r="H234" s="422"/>
      <c r="I234" s="422"/>
      <c r="J234" s="422"/>
      <c r="K234" s="422"/>
      <c r="L234" s="422"/>
      <c r="M234" s="422"/>
      <c r="N234" s="423"/>
      <c r="O234" s="422"/>
    </row>
    <row r="235" spans="1:15" s="412" customFormat="1" x14ac:dyDescent="0.2">
      <c r="A235" s="416"/>
      <c r="B235" s="415" t="s">
        <v>353</v>
      </c>
      <c r="C235" s="422"/>
      <c r="D235" s="422"/>
      <c r="E235" s="422"/>
      <c r="F235" s="422"/>
      <c r="G235" s="422"/>
      <c r="H235" s="422"/>
      <c r="I235" s="422"/>
      <c r="J235" s="422"/>
      <c r="K235" s="422"/>
      <c r="L235" s="422"/>
      <c r="M235" s="422"/>
      <c r="N235" s="423"/>
      <c r="O235" s="422"/>
    </row>
    <row r="236" spans="1:15" s="412" customFormat="1" x14ac:dyDescent="0.2">
      <c r="A236" s="416"/>
      <c r="B236" s="415" t="s">
        <v>352</v>
      </c>
      <c r="C236" s="422"/>
      <c r="D236" s="422"/>
      <c r="E236" s="422"/>
      <c r="F236" s="422"/>
      <c r="G236" s="422"/>
      <c r="H236" s="422"/>
      <c r="I236" s="422"/>
      <c r="J236" s="422"/>
      <c r="K236" s="422"/>
      <c r="L236" s="422"/>
      <c r="M236" s="422"/>
      <c r="N236" s="423"/>
      <c r="O236" s="422"/>
    </row>
    <row r="237" spans="1:15" s="412" customFormat="1" x14ac:dyDescent="0.2">
      <c r="A237" s="416"/>
      <c r="B237" s="415" t="s">
        <v>351</v>
      </c>
      <c r="C237" s="422"/>
      <c r="D237" s="422"/>
      <c r="E237" s="422"/>
      <c r="F237" s="422"/>
      <c r="G237" s="422"/>
      <c r="H237" s="422"/>
      <c r="I237" s="422"/>
      <c r="J237" s="422"/>
      <c r="K237" s="422"/>
      <c r="L237" s="422"/>
      <c r="M237" s="422"/>
      <c r="N237" s="423"/>
      <c r="O237" s="422"/>
    </row>
    <row r="238" spans="1:15" s="412" customFormat="1" x14ac:dyDescent="0.2">
      <c r="A238" s="416"/>
      <c r="B238" s="415" t="s">
        <v>350</v>
      </c>
      <c r="C238" s="422"/>
      <c r="D238" s="422"/>
      <c r="E238" s="422"/>
      <c r="F238" s="422"/>
      <c r="G238" s="422"/>
      <c r="H238" s="422"/>
      <c r="I238" s="422"/>
      <c r="J238" s="422"/>
      <c r="K238" s="422"/>
      <c r="L238" s="422"/>
      <c r="M238" s="422"/>
      <c r="N238" s="423"/>
      <c r="O238" s="422"/>
    </row>
    <row r="239" spans="1:15" s="412" customFormat="1" x14ac:dyDescent="0.2">
      <c r="A239" s="416"/>
      <c r="B239" s="415" t="s">
        <v>349</v>
      </c>
      <c r="C239" s="422"/>
      <c r="D239" s="422"/>
      <c r="E239" s="422"/>
      <c r="F239" s="422"/>
      <c r="G239" s="422"/>
      <c r="H239" s="422"/>
      <c r="I239" s="422"/>
      <c r="J239" s="422"/>
      <c r="K239" s="422"/>
      <c r="L239" s="422"/>
      <c r="M239" s="422"/>
      <c r="N239" s="423"/>
      <c r="O239" s="422"/>
    </row>
    <row r="240" spans="1:15" s="412" customFormat="1" x14ac:dyDescent="0.2">
      <c r="A240" s="416"/>
      <c r="B240" s="424" t="s">
        <v>348</v>
      </c>
      <c r="C240" s="422"/>
      <c r="D240" s="422"/>
      <c r="E240" s="422"/>
      <c r="F240" s="422"/>
      <c r="G240" s="422"/>
      <c r="H240" s="422"/>
      <c r="I240" s="422"/>
      <c r="J240" s="422"/>
      <c r="K240" s="422"/>
      <c r="L240" s="422"/>
      <c r="M240" s="422"/>
      <c r="N240" s="423">
        <v>60000</v>
      </c>
      <c r="O240" s="422"/>
    </row>
    <row r="241" spans="1:15" s="412" customFormat="1" x14ac:dyDescent="0.2">
      <c r="A241" s="416"/>
      <c r="B241" s="415" t="s">
        <v>347</v>
      </c>
      <c r="C241" s="422"/>
      <c r="D241" s="422"/>
      <c r="E241" s="422"/>
      <c r="F241" s="422"/>
      <c r="G241" s="422"/>
      <c r="H241" s="422"/>
      <c r="I241" s="422"/>
      <c r="J241" s="422"/>
      <c r="K241" s="422"/>
      <c r="L241" s="422"/>
      <c r="M241" s="422"/>
      <c r="N241" s="423"/>
      <c r="O241" s="422"/>
    </row>
    <row r="242" spans="1:15" s="412" customFormat="1" x14ac:dyDescent="0.2">
      <c r="A242" s="416"/>
      <c r="B242" s="415" t="s">
        <v>346</v>
      </c>
      <c r="C242" s="422"/>
      <c r="D242" s="422"/>
      <c r="E242" s="422"/>
      <c r="F242" s="422"/>
      <c r="G242" s="422"/>
      <c r="H242" s="422"/>
      <c r="I242" s="422"/>
      <c r="J242" s="422"/>
      <c r="K242" s="422"/>
      <c r="L242" s="422"/>
      <c r="M242" s="422"/>
      <c r="N242" s="423"/>
      <c r="O242" s="422"/>
    </row>
    <row r="243" spans="1:15" s="412" customFormat="1" x14ac:dyDescent="0.2">
      <c r="A243" s="416"/>
      <c r="B243" s="415" t="s">
        <v>345</v>
      </c>
      <c r="C243" s="422"/>
      <c r="D243" s="422"/>
      <c r="E243" s="422"/>
      <c r="F243" s="422"/>
      <c r="G243" s="422"/>
      <c r="H243" s="422"/>
      <c r="I243" s="422"/>
      <c r="J243" s="422"/>
      <c r="K243" s="422"/>
      <c r="L243" s="422"/>
      <c r="M243" s="422"/>
      <c r="N243" s="423"/>
      <c r="O243" s="422"/>
    </row>
    <row r="244" spans="1:15" s="412" customFormat="1" x14ac:dyDescent="0.2">
      <c r="A244" s="416"/>
      <c r="B244" s="415" t="s">
        <v>344</v>
      </c>
      <c r="C244" s="422"/>
      <c r="D244" s="422"/>
      <c r="E244" s="422"/>
      <c r="F244" s="422"/>
      <c r="G244" s="422"/>
      <c r="H244" s="422"/>
      <c r="I244" s="422"/>
      <c r="J244" s="422"/>
      <c r="K244" s="422"/>
      <c r="L244" s="422"/>
      <c r="M244" s="422"/>
      <c r="N244" s="423"/>
      <c r="O244" s="422"/>
    </row>
    <row r="245" spans="1:15" s="412" customFormat="1" x14ac:dyDescent="0.2">
      <c r="A245" s="416"/>
      <c r="B245" s="415" t="s">
        <v>343</v>
      </c>
      <c r="C245" s="422"/>
      <c r="D245" s="422"/>
      <c r="E245" s="422"/>
      <c r="F245" s="422"/>
      <c r="G245" s="422"/>
      <c r="H245" s="422"/>
      <c r="I245" s="422"/>
      <c r="J245" s="422"/>
      <c r="K245" s="422"/>
      <c r="L245" s="422"/>
      <c r="M245" s="422"/>
      <c r="N245" s="423"/>
      <c r="O245" s="422"/>
    </row>
    <row r="246" spans="1:15" s="412" customFormat="1" x14ac:dyDescent="0.2">
      <c r="A246" s="416"/>
      <c r="B246" s="415" t="s">
        <v>342</v>
      </c>
      <c r="C246" s="422"/>
      <c r="D246" s="422"/>
      <c r="E246" s="422"/>
      <c r="F246" s="422"/>
      <c r="G246" s="422"/>
      <c r="H246" s="422"/>
      <c r="I246" s="422"/>
      <c r="J246" s="422"/>
      <c r="K246" s="422"/>
      <c r="L246" s="422"/>
      <c r="M246" s="422"/>
      <c r="N246" s="423"/>
      <c r="O246" s="422"/>
    </row>
    <row r="247" spans="1:15" s="412" customFormat="1" x14ac:dyDescent="0.2">
      <c r="A247" s="416"/>
      <c r="B247" s="415" t="s">
        <v>341</v>
      </c>
      <c r="C247" s="422"/>
      <c r="D247" s="422"/>
      <c r="E247" s="422"/>
      <c r="F247" s="422"/>
      <c r="G247" s="422"/>
      <c r="H247" s="422"/>
      <c r="I247" s="422"/>
      <c r="J247" s="422"/>
      <c r="K247" s="422"/>
      <c r="L247" s="422"/>
      <c r="M247" s="422"/>
      <c r="N247" s="423"/>
      <c r="O247" s="422"/>
    </row>
    <row r="248" spans="1:15" s="412" customFormat="1" x14ac:dyDescent="0.2">
      <c r="A248" s="416"/>
      <c r="B248" s="415" t="s">
        <v>340</v>
      </c>
      <c r="C248" s="422"/>
      <c r="D248" s="422"/>
      <c r="E248" s="422"/>
      <c r="F248" s="422"/>
      <c r="G248" s="422"/>
      <c r="H248" s="422"/>
      <c r="I248" s="422"/>
      <c r="J248" s="422"/>
      <c r="K248" s="422"/>
      <c r="L248" s="422"/>
      <c r="M248" s="422"/>
      <c r="N248" s="423"/>
      <c r="O248" s="422"/>
    </row>
    <row r="249" spans="1:15" s="412" customFormat="1" x14ac:dyDescent="0.2">
      <c r="A249" s="416"/>
      <c r="B249" s="415" t="s">
        <v>339</v>
      </c>
      <c r="C249" s="422"/>
      <c r="D249" s="422"/>
      <c r="E249" s="422"/>
      <c r="F249" s="422"/>
      <c r="G249" s="422"/>
      <c r="H249" s="422"/>
      <c r="I249" s="422"/>
      <c r="J249" s="422"/>
      <c r="K249" s="422"/>
      <c r="L249" s="422"/>
      <c r="M249" s="422"/>
      <c r="N249" s="423"/>
      <c r="O249" s="422"/>
    </row>
    <row r="250" spans="1:15" s="412" customFormat="1" x14ac:dyDescent="0.2">
      <c r="A250" s="416"/>
      <c r="B250" s="415" t="s">
        <v>338</v>
      </c>
      <c r="C250" s="422"/>
      <c r="D250" s="422"/>
      <c r="E250" s="422"/>
      <c r="F250" s="422"/>
      <c r="G250" s="422"/>
      <c r="H250" s="422"/>
      <c r="I250" s="422"/>
      <c r="J250" s="422"/>
      <c r="K250" s="422"/>
      <c r="L250" s="422"/>
      <c r="M250" s="422"/>
      <c r="N250" s="423"/>
      <c r="O250" s="422"/>
    </row>
    <row r="251" spans="1:15" s="412" customFormat="1" x14ac:dyDescent="0.2">
      <c r="A251" s="416"/>
      <c r="B251" s="415" t="s">
        <v>337</v>
      </c>
      <c r="C251" s="422"/>
      <c r="D251" s="422"/>
      <c r="E251" s="422"/>
      <c r="F251" s="422"/>
      <c r="G251" s="422"/>
      <c r="H251" s="422"/>
      <c r="I251" s="422"/>
      <c r="J251" s="422"/>
      <c r="K251" s="422"/>
      <c r="L251" s="422"/>
      <c r="M251" s="422"/>
      <c r="N251" s="423"/>
      <c r="O251" s="422"/>
    </row>
    <row r="252" spans="1:15" s="412" customFormat="1" x14ac:dyDescent="0.2">
      <c r="A252" s="416"/>
      <c r="B252" s="415" t="s">
        <v>336</v>
      </c>
      <c r="C252" s="422"/>
      <c r="D252" s="422"/>
      <c r="E252" s="422"/>
      <c r="F252" s="422"/>
      <c r="G252" s="422"/>
      <c r="H252" s="422"/>
      <c r="I252" s="422"/>
      <c r="J252" s="422"/>
      <c r="K252" s="422"/>
      <c r="L252" s="422"/>
      <c r="M252" s="422"/>
      <c r="N252" s="423"/>
      <c r="O252" s="422"/>
    </row>
    <row r="253" spans="1:15" s="412" customFormat="1" x14ac:dyDescent="0.2">
      <c r="A253" s="416"/>
      <c r="B253" s="415" t="s">
        <v>335</v>
      </c>
      <c r="C253" s="422"/>
      <c r="D253" s="422"/>
      <c r="E253" s="422"/>
      <c r="F253" s="422"/>
      <c r="G253" s="422"/>
      <c r="H253" s="422"/>
      <c r="I253" s="422"/>
      <c r="J253" s="422"/>
      <c r="K253" s="422"/>
      <c r="L253" s="422"/>
      <c r="M253" s="422"/>
      <c r="N253" s="423"/>
      <c r="O253" s="422"/>
    </row>
    <row r="254" spans="1:15" s="412" customFormat="1" x14ac:dyDescent="0.2">
      <c r="A254" s="416"/>
      <c r="B254" s="415" t="s">
        <v>334</v>
      </c>
      <c r="C254" s="422"/>
      <c r="D254" s="422"/>
      <c r="E254" s="422"/>
      <c r="F254" s="422"/>
      <c r="G254" s="422"/>
      <c r="H254" s="422"/>
      <c r="I254" s="422"/>
      <c r="J254" s="422"/>
      <c r="K254" s="422"/>
      <c r="L254" s="422"/>
      <c r="M254" s="422"/>
      <c r="N254" s="423"/>
      <c r="O254" s="422"/>
    </row>
    <row r="255" spans="1:15" s="412" customFormat="1" x14ac:dyDescent="0.2">
      <c r="A255" s="416"/>
      <c r="B255" s="415" t="s">
        <v>333</v>
      </c>
      <c r="C255" s="422"/>
      <c r="D255" s="422"/>
      <c r="E255" s="422"/>
      <c r="F255" s="422"/>
      <c r="G255" s="422"/>
      <c r="H255" s="422"/>
      <c r="I255" s="422"/>
      <c r="J255" s="422"/>
      <c r="K255" s="422"/>
      <c r="L255" s="422"/>
      <c r="M255" s="422"/>
      <c r="N255" s="423"/>
      <c r="O255" s="422"/>
    </row>
    <row r="256" spans="1:15" s="412" customFormat="1" x14ac:dyDescent="0.2">
      <c r="A256" s="416"/>
      <c r="B256" s="415" t="s">
        <v>332</v>
      </c>
      <c r="C256" s="422"/>
      <c r="D256" s="422"/>
      <c r="E256" s="422"/>
      <c r="F256" s="422"/>
      <c r="G256" s="422"/>
      <c r="H256" s="422"/>
      <c r="I256" s="422"/>
      <c r="J256" s="422"/>
      <c r="K256" s="422"/>
      <c r="L256" s="422"/>
      <c r="M256" s="422"/>
      <c r="N256" s="423"/>
      <c r="O256" s="422"/>
    </row>
    <row r="257" spans="1:16" s="412" customFormat="1" x14ac:dyDescent="0.2">
      <c r="A257" s="416"/>
      <c r="B257" s="424" t="s">
        <v>331</v>
      </c>
      <c r="C257" s="422"/>
      <c r="D257" s="422"/>
      <c r="E257" s="422"/>
      <c r="F257" s="422"/>
      <c r="G257" s="422"/>
      <c r="H257" s="422"/>
      <c r="I257" s="422"/>
      <c r="J257" s="422"/>
      <c r="K257" s="422"/>
      <c r="L257" s="422"/>
      <c r="M257" s="422"/>
      <c r="N257" s="423">
        <v>57000</v>
      </c>
      <c r="O257" s="422"/>
    </row>
    <row r="258" spans="1:16" s="412" customFormat="1" x14ac:dyDescent="0.2">
      <c r="A258" s="416"/>
      <c r="B258" s="415" t="s">
        <v>330</v>
      </c>
      <c r="C258" s="422"/>
      <c r="D258" s="422"/>
      <c r="E258" s="422"/>
      <c r="F258" s="422"/>
      <c r="G258" s="422"/>
      <c r="H258" s="422"/>
      <c r="I258" s="422"/>
      <c r="J258" s="422"/>
      <c r="K258" s="422"/>
      <c r="L258" s="422"/>
      <c r="M258" s="422"/>
      <c r="N258" s="423"/>
      <c r="O258" s="422"/>
    </row>
    <row r="259" spans="1:16" s="412" customFormat="1" x14ac:dyDescent="0.2">
      <c r="A259" s="416"/>
      <c r="B259" s="415" t="s">
        <v>329</v>
      </c>
      <c r="C259" s="422"/>
      <c r="D259" s="422"/>
      <c r="E259" s="422"/>
      <c r="F259" s="422"/>
      <c r="G259" s="422"/>
      <c r="H259" s="422"/>
      <c r="I259" s="422"/>
      <c r="J259" s="422"/>
      <c r="K259" s="422"/>
      <c r="L259" s="422"/>
      <c r="M259" s="422"/>
      <c r="N259" s="423"/>
      <c r="O259" s="422"/>
    </row>
    <row r="260" spans="1:16" s="412" customFormat="1" x14ac:dyDescent="0.2">
      <c r="A260" s="416"/>
      <c r="B260" s="415" t="s">
        <v>328</v>
      </c>
      <c r="C260" s="422"/>
      <c r="D260" s="422"/>
      <c r="E260" s="422"/>
      <c r="F260" s="422"/>
      <c r="G260" s="422"/>
      <c r="H260" s="422"/>
      <c r="I260" s="422"/>
      <c r="J260" s="422"/>
      <c r="K260" s="422"/>
      <c r="L260" s="422"/>
      <c r="M260" s="422"/>
      <c r="N260" s="423"/>
      <c r="O260" s="422"/>
    </row>
    <row r="261" spans="1:16" s="412" customFormat="1" x14ac:dyDescent="0.2">
      <c r="A261" s="416"/>
      <c r="B261" s="415" t="s">
        <v>327</v>
      </c>
      <c r="C261" s="422"/>
      <c r="D261" s="422"/>
      <c r="E261" s="422"/>
      <c r="F261" s="422"/>
      <c r="G261" s="422"/>
      <c r="H261" s="422"/>
      <c r="I261" s="422"/>
      <c r="J261" s="422"/>
      <c r="K261" s="422"/>
      <c r="L261" s="422"/>
      <c r="M261" s="422"/>
      <c r="N261" s="423"/>
      <c r="O261" s="422"/>
    </row>
    <row r="262" spans="1:16" s="412" customFormat="1" x14ac:dyDescent="0.2">
      <c r="A262" s="416"/>
      <c r="B262" s="415" t="s">
        <v>326</v>
      </c>
      <c r="C262" s="422"/>
      <c r="D262" s="422"/>
      <c r="E262" s="422"/>
      <c r="F262" s="422"/>
      <c r="G262" s="422"/>
      <c r="H262" s="422"/>
      <c r="I262" s="422"/>
      <c r="J262" s="422"/>
      <c r="K262" s="422"/>
      <c r="L262" s="422"/>
      <c r="M262" s="422"/>
      <c r="N262" s="423"/>
      <c r="O262" s="422"/>
    </row>
    <row r="263" spans="1:16" s="412" customFormat="1" x14ac:dyDescent="0.2">
      <c r="A263" s="416"/>
      <c r="B263" s="415" t="s">
        <v>325</v>
      </c>
      <c r="C263" s="422"/>
      <c r="D263" s="422"/>
      <c r="E263" s="422"/>
      <c r="F263" s="422"/>
      <c r="G263" s="422"/>
      <c r="H263" s="422"/>
      <c r="I263" s="422"/>
      <c r="J263" s="422"/>
      <c r="K263" s="422"/>
      <c r="L263" s="422"/>
      <c r="M263" s="422"/>
      <c r="N263" s="423"/>
      <c r="O263" s="422"/>
    </row>
    <row r="264" spans="1:16" s="412" customFormat="1" x14ac:dyDescent="0.2">
      <c r="A264" s="416"/>
      <c r="B264" s="415" t="s">
        <v>324</v>
      </c>
      <c r="C264" s="422"/>
      <c r="D264" s="422"/>
      <c r="E264" s="422"/>
      <c r="F264" s="422"/>
      <c r="G264" s="422"/>
      <c r="H264" s="422"/>
      <c r="I264" s="422"/>
      <c r="J264" s="422"/>
      <c r="K264" s="422"/>
      <c r="L264" s="422"/>
      <c r="M264" s="422"/>
      <c r="N264" s="423"/>
      <c r="O264" s="422"/>
    </row>
    <row r="265" spans="1:16" s="412" customFormat="1" x14ac:dyDescent="0.2">
      <c r="A265" s="416"/>
      <c r="B265" s="415" t="s">
        <v>323</v>
      </c>
      <c r="C265" s="422"/>
      <c r="D265" s="422"/>
      <c r="E265" s="422"/>
      <c r="F265" s="422"/>
      <c r="G265" s="422"/>
      <c r="H265" s="422"/>
      <c r="I265" s="422"/>
      <c r="J265" s="422"/>
      <c r="K265" s="422"/>
      <c r="L265" s="422"/>
      <c r="M265" s="422"/>
      <c r="N265" s="423"/>
      <c r="O265" s="422"/>
    </row>
    <row r="266" spans="1:16" s="417" customFormat="1" x14ac:dyDescent="0.35">
      <c r="A266" s="421"/>
      <c r="B266" s="415" t="s">
        <v>322</v>
      </c>
      <c r="C266" s="422"/>
      <c r="D266" s="422"/>
      <c r="E266" s="422"/>
      <c r="F266" s="422"/>
      <c r="G266" s="422"/>
      <c r="H266" s="422"/>
      <c r="I266" s="422"/>
      <c r="J266" s="422"/>
      <c r="K266" s="422"/>
      <c r="L266" s="422"/>
      <c r="M266" s="422"/>
      <c r="N266" s="423"/>
      <c r="O266" s="422"/>
      <c r="P266" s="422"/>
    </row>
    <row r="267" spans="1:16" s="417" customFormat="1" x14ac:dyDescent="0.35">
      <c r="A267" s="421"/>
      <c r="B267" s="420" t="s">
        <v>321</v>
      </c>
      <c r="C267" s="418"/>
      <c r="D267" s="418"/>
      <c r="E267" s="418"/>
      <c r="F267" s="418"/>
      <c r="G267" s="418"/>
      <c r="H267" s="418"/>
      <c r="I267" s="418"/>
      <c r="J267" s="418"/>
      <c r="K267" s="418"/>
      <c r="L267" s="418"/>
      <c r="M267" s="418"/>
      <c r="N267" s="419"/>
      <c r="O267" s="418"/>
    </row>
    <row r="268" spans="1:16" s="417" customFormat="1" x14ac:dyDescent="0.35">
      <c r="A268" s="421"/>
      <c r="B268" s="420" t="s">
        <v>320</v>
      </c>
      <c r="C268" s="418"/>
      <c r="D268" s="418"/>
      <c r="E268" s="418"/>
      <c r="F268" s="418"/>
      <c r="G268" s="418"/>
      <c r="H268" s="418"/>
      <c r="I268" s="418"/>
      <c r="J268" s="418"/>
      <c r="K268" s="418"/>
      <c r="L268" s="418"/>
      <c r="M268" s="418"/>
      <c r="N268" s="419"/>
      <c r="O268" s="418"/>
    </row>
    <row r="269" spans="1:16" s="417" customFormat="1" ht="21" customHeight="1" x14ac:dyDescent="0.35">
      <c r="A269" s="421"/>
      <c r="B269" s="420" t="s">
        <v>319</v>
      </c>
      <c r="C269" s="418"/>
      <c r="D269" s="418"/>
      <c r="E269" s="418"/>
      <c r="F269" s="418"/>
      <c r="G269" s="418"/>
      <c r="H269" s="418"/>
      <c r="I269" s="418"/>
      <c r="J269" s="418"/>
      <c r="K269" s="418"/>
      <c r="L269" s="418"/>
      <c r="M269" s="418"/>
      <c r="N269" s="419"/>
      <c r="O269" s="418"/>
    </row>
    <row r="270" spans="1:16" s="412" customFormat="1" x14ac:dyDescent="0.2">
      <c r="A270" s="416"/>
      <c r="B270" s="415" t="s">
        <v>318</v>
      </c>
      <c r="C270" s="413"/>
      <c r="D270" s="413"/>
      <c r="E270" s="413"/>
      <c r="F270" s="413"/>
      <c r="G270" s="413"/>
      <c r="H270" s="413"/>
      <c r="I270" s="413"/>
      <c r="J270" s="413"/>
      <c r="K270" s="413"/>
      <c r="L270" s="413"/>
      <c r="M270" s="413"/>
      <c r="N270" s="414"/>
      <c r="O270" s="413"/>
      <c r="P270" s="413"/>
    </row>
    <row r="271" spans="1:16" x14ac:dyDescent="0.35">
      <c r="A271" s="67" t="s">
        <v>84</v>
      </c>
      <c r="B271" s="68" t="s">
        <v>25</v>
      </c>
    </row>
    <row r="272" spans="1:16" x14ac:dyDescent="0.35">
      <c r="B272" s="80"/>
      <c r="C272" s="65" t="s">
        <v>26</v>
      </c>
    </row>
    <row r="273" spans="1:21" x14ac:dyDescent="0.35">
      <c r="B273" s="80"/>
      <c r="C273" s="65" t="s">
        <v>27</v>
      </c>
      <c r="D273" s="81"/>
      <c r="E273" s="81"/>
      <c r="F273" s="81"/>
      <c r="G273" s="81"/>
      <c r="H273" s="81"/>
      <c r="I273" s="81"/>
      <c r="J273" s="81"/>
      <c r="K273" s="81"/>
      <c r="L273" s="81"/>
    </row>
    <row r="274" spans="1:21" x14ac:dyDescent="0.35">
      <c r="A274" s="67" t="s">
        <v>85</v>
      </c>
      <c r="B274" s="68" t="s">
        <v>29</v>
      </c>
    </row>
    <row r="275" spans="1:21" x14ac:dyDescent="0.35">
      <c r="B275" s="65" t="s">
        <v>95</v>
      </c>
      <c r="D275" s="411" t="s">
        <v>317</v>
      </c>
      <c r="E275" s="411"/>
      <c r="F275" s="65" t="s">
        <v>97</v>
      </c>
    </row>
    <row r="276" spans="1:21" x14ac:dyDescent="0.35">
      <c r="B276" s="65" t="s">
        <v>96</v>
      </c>
      <c r="D276" s="411" t="s">
        <v>317</v>
      </c>
      <c r="E276" s="411"/>
      <c r="F276" s="65" t="s">
        <v>97</v>
      </c>
    </row>
    <row r="277" spans="1:21" s="407" customFormat="1" x14ac:dyDescent="0.35">
      <c r="A277" s="410" t="s">
        <v>295</v>
      </c>
      <c r="B277" s="82" t="s">
        <v>296</v>
      </c>
      <c r="K277" s="409"/>
      <c r="O277" s="408"/>
      <c r="P277" s="406"/>
      <c r="Q277" s="406"/>
      <c r="R277" s="406"/>
      <c r="S277" s="406"/>
      <c r="T277" s="406"/>
      <c r="U277" s="406"/>
    </row>
    <row r="278" spans="1:21" s="273" customFormat="1" x14ac:dyDescent="0.35">
      <c r="A278" s="272"/>
      <c r="B278" s="273" t="s">
        <v>316</v>
      </c>
      <c r="P278" s="406"/>
      <c r="Q278" s="406"/>
      <c r="R278" s="406"/>
      <c r="S278" s="406"/>
      <c r="T278" s="406"/>
      <c r="U278" s="406"/>
    </row>
    <row r="279" spans="1:21" x14ac:dyDescent="0.35">
      <c r="B279" s="65" t="s">
        <v>315</v>
      </c>
    </row>
    <row r="280" spans="1:21" x14ac:dyDescent="0.35">
      <c r="B280" s="65" t="s">
        <v>314</v>
      </c>
    </row>
    <row r="283" spans="1:21" x14ac:dyDescent="0.35">
      <c r="H283" s="372" t="s">
        <v>30</v>
      </c>
      <c r="I283" s="372"/>
      <c r="J283" s="372"/>
      <c r="K283" s="370"/>
      <c r="L283" s="370"/>
      <c r="M283" s="370"/>
    </row>
    <row r="284" spans="1:21" x14ac:dyDescent="0.35">
      <c r="H284" s="372"/>
      <c r="I284" s="372"/>
      <c r="J284" s="372"/>
      <c r="K284" s="371" t="s">
        <v>292</v>
      </c>
      <c r="L284" s="371"/>
      <c r="M284" s="371"/>
    </row>
    <row r="285" spans="1:21" x14ac:dyDescent="0.35">
      <c r="H285" s="372" t="s">
        <v>32</v>
      </c>
      <c r="I285" s="372"/>
      <c r="J285" s="372"/>
      <c r="K285" s="370"/>
      <c r="L285" s="370"/>
      <c r="M285" s="370"/>
    </row>
    <row r="287" spans="1:21" s="92" customFormat="1" ht="24.75" customHeight="1" x14ac:dyDescent="0.5">
      <c r="A287" s="88" t="s">
        <v>127</v>
      </c>
      <c r="B287" s="89"/>
      <c r="C287" s="90"/>
      <c r="D287" s="90"/>
      <c r="E287" s="91"/>
      <c r="F287" s="91"/>
      <c r="G287" s="91"/>
      <c r="H287" s="91"/>
      <c r="I287" s="91"/>
      <c r="P287" s="405"/>
      <c r="Q287" s="405"/>
      <c r="R287" s="405"/>
      <c r="S287" s="405"/>
      <c r="T287" s="405"/>
      <c r="U287" s="405"/>
    </row>
    <row r="288" spans="1:21" s="92" customFormat="1" ht="24.75" customHeight="1" x14ac:dyDescent="0.5">
      <c r="A288" s="89" t="s">
        <v>128</v>
      </c>
      <c r="B288" s="89"/>
      <c r="C288" s="91"/>
      <c r="D288" s="91"/>
      <c r="E288" s="91"/>
      <c r="F288" s="91"/>
      <c r="G288" s="91"/>
      <c r="H288" s="91"/>
      <c r="I288" s="91"/>
      <c r="P288" s="405"/>
      <c r="Q288" s="405"/>
      <c r="R288" s="405"/>
      <c r="S288" s="405"/>
      <c r="T288" s="405"/>
      <c r="U288" s="405"/>
    </row>
  </sheetData>
  <mergeCells count="12">
    <mergeCell ref="A7:M7"/>
    <mergeCell ref="E8:J8"/>
    <mergeCell ref="G18:H18"/>
    <mergeCell ref="F19:G19"/>
    <mergeCell ref="H285:J285"/>
    <mergeCell ref="K285:M285"/>
    <mergeCell ref="D275:E275"/>
    <mergeCell ref="D276:E276"/>
    <mergeCell ref="H283:J283"/>
    <mergeCell ref="K283:M283"/>
    <mergeCell ref="H284:J284"/>
    <mergeCell ref="K284:M284"/>
  </mergeCells>
  <pageMargins left="0.86614173228346458" right="0.59055118110236227" top="0.86614173228346458" bottom="0.78740157480314965" header="0.31496062992125984" footer="0.31496062992125984"/>
  <pageSetup paperSize="9" scale="76" fitToHeight="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523875</xdr:colOff>
                    <xdr:row>19</xdr:row>
                    <xdr:rowOff>28575</xdr:rowOff>
                  </from>
                  <to>
                    <xdr:col>5</xdr:col>
                    <xdr:colOff>123825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7</xdr:col>
                    <xdr:colOff>228600</xdr:colOff>
                    <xdr:row>19</xdr:row>
                    <xdr:rowOff>28575</xdr:rowOff>
                  </from>
                  <to>
                    <xdr:col>8</xdr:col>
                    <xdr:colOff>76200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381000</xdr:colOff>
                    <xdr:row>271</xdr:row>
                    <xdr:rowOff>38100</xdr:rowOff>
                  </from>
                  <to>
                    <xdr:col>2</xdr:col>
                    <xdr:colOff>19050</xdr:colOff>
                    <xdr:row>271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381000</xdr:colOff>
                    <xdr:row>272</xdr:row>
                    <xdr:rowOff>28575</xdr:rowOff>
                  </from>
                  <to>
                    <xdr:col>1</xdr:col>
                    <xdr:colOff>676275</xdr:colOff>
                    <xdr:row>272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22</xdr:row>
                    <xdr:rowOff>66675</xdr:rowOff>
                  </from>
                  <to>
                    <xdr:col>2</xdr:col>
                    <xdr:colOff>314325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24</xdr:row>
                    <xdr:rowOff>66675</xdr:rowOff>
                  </from>
                  <to>
                    <xdr:col>2</xdr:col>
                    <xdr:colOff>314325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57150</xdr:colOff>
                    <xdr:row>27</xdr:row>
                    <xdr:rowOff>66675</xdr:rowOff>
                  </from>
                  <to>
                    <xdr:col>2</xdr:col>
                    <xdr:colOff>314325</xdr:colOff>
                    <xdr:row>27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O86"/>
  <sheetViews>
    <sheetView showGridLines="0" view="pageBreakPreview" zoomScaleNormal="100" zoomScaleSheetLayoutView="100" workbookViewId="0">
      <selection activeCell="R9" sqref="R9"/>
    </sheetView>
  </sheetViews>
  <sheetFormatPr defaultRowHeight="21" x14ac:dyDescent="0.35"/>
  <cols>
    <col min="1" max="1" width="4.125" style="66" customWidth="1"/>
    <col min="2" max="2" width="9.25" style="65" customWidth="1"/>
    <col min="3" max="3" width="5.875" style="65" customWidth="1"/>
    <col min="4" max="4" width="5.25" style="65" customWidth="1"/>
    <col min="5" max="5" width="9.375" style="65" customWidth="1"/>
    <col min="6" max="6" width="10" style="65" customWidth="1"/>
    <col min="7" max="8" width="5.75" style="65" customWidth="1"/>
    <col min="9" max="9" width="7.25" style="65" customWidth="1"/>
    <col min="10" max="10" width="6.75" style="65" customWidth="1"/>
    <col min="11" max="11" width="5" style="65" customWidth="1"/>
    <col min="12" max="12" width="8.125" style="65" customWidth="1"/>
    <col min="13" max="13" width="19.125" style="65" customWidth="1"/>
    <col min="14" max="14" width="2.375" style="65" customWidth="1"/>
    <col min="15" max="15" width="0" style="65" hidden="1" customWidth="1"/>
    <col min="16" max="16384" width="9" style="65"/>
  </cols>
  <sheetData>
    <row r="1" spans="1:15" ht="23.25" x14ac:dyDescent="0.35">
      <c r="A1" s="365" t="s">
        <v>129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5" x14ac:dyDescent="0.35">
      <c r="E2" s="368" t="s">
        <v>118</v>
      </c>
      <c r="F2" s="369"/>
      <c r="G2" s="369"/>
      <c r="H2" s="369"/>
      <c r="I2" s="369"/>
      <c r="J2" s="369"/>
    </row>
    <row r="3" spans="1:15" x14ac:dyDescent="0.35">
      <c r="A3" s="67" t="s">
        <v>12</v>
      </c>
      <c r="B3" s="68" t="s">
        <v>13</v>
      </c>
    </row>
    <row r="4" spans="1:15" x14ac:dyDescent="0.35">
      <c r="A4" s="67" t="s">
        <v>14</v>
      </c>
      <c r="B4" s="68" t="s">
        <v>15</v>
      </c>
      <c r="K4" s="258"/>
    </row>
    <row r="5" spans="1:15" x14ac:dyDescent="0.35">
      <c r="A5" s="67" t="s">
        <v>16</v>
      </c>
      <c r="B5" s="68" t="s">
        <v>286</v>
      </c>
      <c r="F5" s="83"/>
      <c r="G5" s="83"/>
      <c r="K5" s="258"/>
    </row>
    <row r="6" spans="1:15" x14ac:dyDescent="0.35">
      <c r="A6" s="67" t="s">
        <v>17</v>
      </c>
      <c r="B6" s="68" t="s">
        <v>103</v>
      </c>
    </row>
    <row r="7" spans="1:15" x14ac:dyDescent="0.35">
      <c r="A7" s="67" t="s">
        <v>18</v>
      </c>
      <c r="B7" s="68" t="s">
        <v>19</v>
      </c>
      <c r="O7" s="249" t="s">
        <v>282</v>
      </c>
    </row>
    <row r="8" spans="1:15" x14ac:dyDescent="0.35">
      <c r="A8" s="67" t="s">
        <v>20</v>
      </c>
      <c r="B8" s="68" t="s">
        <v>289</v>
      </c>
      <c r="O8" s="249" t="s">
        <v>276</v>
      </c>
    </row>
    <row r="9" spans="1:15" x14ac:dyDescent="0.35">
      <c r="A9" s="67"/>
      <c r="B9" s="65">
        <v>6.1</v>
      </c>
      <c r="C9" s="65" t="s">
        <v>160</v>
      </c>
      <c r="H9" s="68"/>
      <c r="O9" s="249" t="s">
        <v>277</v>
      </c>
    </row>
    <row r="10" spans="1:15" x14ac:dyDescent="0.35">
      <c r="A10" s="67"/>
      <c r="C10" s="65" t="s">
        <v>161</v>
      </c>
      <c r="F10" s="73" t="s">
        <v>248</v>
      </c>
      <c r="H10" s="68"/>
      <c r="O10" s="250" t="s">
        <v>278</v>
      </c>
    </row>
    <row r="11" spans="1:15" x14ac:dyDescent="0.35">
      <c r="A11" s="67"/>
      <c r="B11" s="65">
        <v>6.2</v>
      </c>
      <c r="C11" s="65" t="s">
        <v>98</v>
      </c>
      <c r="G11" s="366"/>
      <c r="H11" s="366"/>
      <c r="I11" s="65" t="s">
        <v>99</v>
      </c>
      <c r="K11" s="65" t="s">
        <v>100</v>
      </c>
      <c r="M11" s="73"/>
      <c r="O11" s="250" t="s">
        <v>279</v>
      </c>
    </row>
    <row r="12" spans="1:15" x14ac:dyDescent="0.35">
      <c r="A12" s="67"/>
      <c r="C12" s="65" t="s">
        <v>101</v>
      </c>
      <c r="F12" s="367"/>
      <c r="G12" s="367"/>
      <c r="H12" s="65" t="s">
        <v>97</v>
      </c>
      <c r="M12" s="73"/>
      <c r="O12" s="249" t="s">
        <v>280</v>
      </c>
    </row>
    <row r="13" spans="1:15" x14ac:dyDescent="0.35">
      <c r="A13" s="67" t="s">
        <v>34</v>
      </c>
      <c r="B13" s="68" t="s">
        <v>104</v>
      </c>
      <c r="F13" s="74" t="s">
        <v>92</v>
      </c>
      <c r="I13" s="74" t="s">
        <v>93</v>
      </c>
    </row>
    <row r="14" spans="1:15" x14ac:dyDescent="0.35">
      <c r="A14" s="75" t="s">
        <v>281</v>
      </c>
    </row>
    <row r="15" spans="1:15" x14ac:dyDescent="0.35">
      <c r="A15" s="67" t="s">
        <v>21</v>
      </c>
      <c r="B15" s="68" t="s">
        <v>105</v>
      </c>
    </row>
    <row r="16" spans="1:15" x14ac:dyDescent="0.35">
      <c r="A16" s="67"/>
      <c r="B16" s="259">
        <v>8.1</v>
      </c>
      <c r="D16" s="65" t="s">
        <v>123</v>
      </c>
      <c r="J16" s="65" t="s">
        <v>119</v>
      </c>
      <c r="O16" s="251" t="s">
        <v>283</v>
      </c>
    </row>
    <row r="17" spans="1:15" x14ac:dyDescent="0.35">
      <c r="A17" s="67"/>
      <c r="B17" s="259"/>
      <c r="D17" s="260" t="s">
        <v>120</v>
      </c>
      <c r="E17" s="260"/>
      <c r="F17" s="260"/>
    </row>
    <row r="18" spans="1:15" x14ac:dyDescent="0.35">
      <c r="A18" s="67"/>
      <c r="B18" s="259" t="s">
        <v>124</v>
      </c>
      <c r="D18" s="65" t="s">
        <v>125</v>
      </c>
      <c r="O18" s="251" t="s">
        <v>284</v>
      </c>
    </row>
    <row r="19" spans="1:15" x14ac:dyDescent="0.35">
      <c r="A19" s="67"/>
      <c r="B19" s="259"/>
      <c r="D19" s="260" t="s">
        <v>121</v>
      </c>
      <c r="I19" s="258"/>
    </row>
    <row r="20" spans="1:15" x14ac:dyDescent="0.35">
      <c r="A20" s="67"/>
      <c r="B20" s="259"/>
      <c r="D20" s="260" t="s">
        <v>122</v>
      </c>
    </row>
    <row r="21" spans="1:15" x14ac:dyDescent="0.35">
      <c r="A21" s="67"/>
      <c r="B21" s="259">
        <v>8.3000000000000007</v>
      </c>
      <c r="D21" s="65" t="s">
        <v>306</v>
      </c>
      <c r="O21" s="251" t="s">
        <v>285</v>
      </c>
    </row>
    <row r="22" spans="1:15" x14ac:dyDescent="0.35">
      <c r="A22" s="67" t="s">
        <v>35</v>
      </c>
      <c r="B22" s="68" t="s">
        <v>22</v>
      </c>
    </row>
    <row r="23" spans="1:15" x14ac:dyDescent="0.35">
      <c r="A23" s="67"/>
    </row>
    <row r="24" spans="1:15" x14ac:dyDescent="0.35">
      <c r="A24" s="67"/>
    </row>
    <row r="25" spans="1:15" x14ac:dyDescent="0.35">
      <c r="A25" s="67"/>
    </row>
    <row r="26" spans="1:15" x14ac:dyDescent="0.35">
      <c r="A26" s="67"/>
    </row>
    <row r="27" spans="1:15" x14ac:dyDescent="0.35">
      <c r="A27" s="67"/>
    </row>
    <row r="28" spans="1:15" x14ac:dyDescent="0.35">
      <c r="A28" s="67"/>
    </row>
    <row r="29" spans="1:15" x14ac:dyDescent="0.35">
      <c r="A29" s="67" t="s">
        <v>23</v>
      </c>
      <c r="B29" s="68" t="s">
        <v>87</v>
      </c>
    </row>
    <row r="30" spans="1:15" x14ac:dyDescent="0.35">
      <c r="A30" s="67"/>
    </row>
    <row r="31" spans="1:15" x14ac:dyDescent="0.35">
      <c r="A31" s="67"/>
    </row>
    <row r="32" spans="1:15" x14ac:dyDescent="0.35">
      <c r="A32" s="67"/>
    </row>
    <row r="33" spans="1:13" x14ac:dyDescent="0.35">
      <c r="A33" s="67"/>
    </row>
    <row r="34" spans="1:13" x14ac:dyDescent="0.35">
      <c r="A34" s="67"/>
    </row>
    <row r="35" spans="1:13" x14ac:dyDescent="0.35">
      <c r="A35" s="67"/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</row>
    <row r="36" spans="1:13" x14ac:dyDescent="0.35">
      <c r="A36" s="67" t="s">
        <v>24</v>
      </c>
      <c r="B36" s="77" t="s">
        <v>106</v>
      </c>
      <c r="F36" s="65" t="s">
        <v>94</v>
      </c>
    </row>
    <row r="37" spans="1:13" x14ac:dyDescent="0.35">
      <c r="A37" s="67"/>
      <c r="B37" s="78"/>
    </row>
    <row r="38" spans="1:13" x14ac:dyDescent="0.35">
      <c r="A38" s="67"/>
      <c r="B38" s="76"/>
    </row>
    <row r="39" spans="1:13" x14ac:dyDescent="0.35">
      <c r="A39" s="67"/>
      <c r="B39" s="76"/>
    </row>
    <row r="40" spans="1:13" x14ac:dyDescent="0.35">
      <c r="A40" s="67"/>
    </row>
    <row r="41" spans="1:13" x14ac:dyDescent="0.35">
      <c r="A41" s="79" t="s">
        <v>78</v>
      </c>
      <c r="B41" s="68" t="s">
        <v>88</v>
      </c>
    </row>
    <row r="42" spans="1:13" x14ac:dyDescent="0.35">
      <c r="A42" s="67"/>
    </row>
    <row r="43" spans="1:13" x14ac:dyDescent="0.35">
      <c r="A43" s="67"/>
    </row>
    <row r="44" spans="1:13" x14ac:dyDescent="0.35">
      <c r="A44" s="67"/>
    </row>
    <row r="45" spans="1:13" x14ac:dyDescent="0.35">
      <c r="A45" s="67"/>
    </row>
    <row r="46" spans="1:13" x14ac:dyDescent="0.35">
      <c r="A46" s="67"/>
    </row>
    <row r="47" spans="1:13" x14ac:dyDescent="0.35">
      <c r="A47" s="79" t="s">
        <v>28</v>
      </c>
      <c r="B47" s="68" t="s">
        <v>79</v>
      </c>
    </row>
    <row r="48" spans="1:13" x14ac:dyDescent="0.35">
      <c r="A48" s="67"/>
    </row>
    <row r="49" spans="1:2" x14ac:dyDescent="0.35">
      <c r="A49" s="67"/>
    </row>
    <row r="50" spans="1:2" x14ac:dyDescent="0.35">
      <c r="A50" s="67"/>
    </row>
    <row r="51" spans="1:2" x14ac:dyDescent="0.35">
      <c r="A51" s="67"/>
    </row>
    <row r="52" spans="1:2" x14ac:dyDescent="0.35">
      <c r="A52" s="79" t="s">
        <v>36</v>
      </c>
      <c r="B52" s="68" t="s">
        <v>80</v>
      </c>
    </row>
    <row r="53" spans="1:2" x14ac:dyDescent="0.35">
      <c r="A53" s="67"/>
    </row>
    <row r="54" spans="1:2" x14ac:dyDescent="0.35">
      <c r="A54" s="67"/>
    </row>
    <row r="55" spans="1:2" x14ac:dyDescent="0.35">
      <c r="A55" s="67"/>
    </row>
    <row r="56" spans="1:2" x14ac:dyDescent="0.35">
      <c r="A56" s="67"/>
    </row>
    <row r="57" spans="1:2" x14ac:dyDescent="0.35">
      <c r="A57" s="79" t="s">
        <v>81</v>
      </c>
      <c r="B57" s="68" t="s">
        <v>82</v>
      </c>
    </row>
    <row r="58" spans="1:2" x14ac:dyDescent="0.35">
      <c r="A58" s="67"/>
    </row>
    <row r="59" spans="1:2" x14ac:dyDescent="0.35">
      <c r="A59" s="67"/>
    </row>
    <row r="60" spans="1:2" x14ac:dyDescent="0.35">
      <c r="A60" s="67"/>
    </row>
    <row r="61" spans="1:2" x14ac:dyDescent="0.35">
      <c r="A61" s="67" t="s">
        <v>83</v>
      </c>
      <c r="B61" s="68" t="s">
        <v>290</v>
      </c>
    </row>
    <row r="62" spans="1:2" x14ac:dyDescent="0.35">
      <c r="A62" s="67"/>
    </row>
    <row r="63" spans="1:2" x14ac:dyDescent="0.35">
      <c r="A63" s="67"/>
    </row>
    <row r="64" spans="1:2" x14ac:dyDescent="0.35">
      <c r="A64" s="67"/>
    </row>
    <row r="65" spans="1:15" x14ac:dyDescent="0.35">
      <c r="A65" s="67"/>
    </row>
    <row r="66" spans="1:15" x14ac:dyDescent="0.35">
      <c r="A66" s="67"/>
    </row>
    <row r="67" spans="1:15" x14ac:dyDescent="0.35">
      <c r="A67" s="67"/>
    </row>
    <row r="68" spans="1:15" x14ac:dyDescent="0.35">
      <c r="A68" s="67"/>
    </row>
    <row r="69" spans="1:15" x14ac:dyDescent="0.35">
      <c r="A69" s="67" t="s">
        <v>84</v>
      </c>
      <c r="B69" s="68" t="s">
        <v>25</v>
      </c>
    </row>
    <row r="70" spans="1:15" x14ac:dyDescent="0.35">
      <c r="B70" s="80"/>
      <c r="C70" s="65" t="s">
        <v>26</v>
      </c>
    </row>
    <row r="71" spans="1:15" x14ac:dyDescent="0.35">
      <c r="B71" s="80"/>
      <c r="C71" s="65" t="s">
        <v>27</v>
      </c>
      <c r="D71" s="81"/>
      <c r="E71" s="81"/>
      <c r="F71" s="81"/>
      <c r="G71" s="81"/>
      <c r="H71" s="81"/>
      <c r="I71" s="81"/>
      <c r="J71" s="81"/>
      <c r="K71" s="81"/>
      <c r="L71" s="81"/>
    </row>
    <row r="72" spans="1:15" x14ac:dyDescent="0.35">
      <c r="B72" s="80"/>
    </row>
    <row r="73" spans="1:15" x14ac:dyDescent="0.35">
      <c r="A73" s="67" t="s">
        <v>85</v>
      </c>
      <c r="B73" s="68" t="s">
        <v>29</v>
      </c>
    </row>
    <row r="74" spans="1:15" x14ac:dyDescent="0.35">
      <c r="B74" s="65" t="s">
        <v>95</v>
      </c>
      <c r="D74" s="367"/>
      <c r="E74" s="367"/>
      <c r="F74" s="65" t="s">
        <v>97</v>
      </c>
    </row>
    <row r="75" spans="1:15" x14ac:dyDescent="0.35">
      <c r="B75" s="65" t="s">
        <v>96</v>
      </c>
      <c r="D75" s="367"/>
      <c r="E75" s="367"/>
      <c r="F75" s="65" t="s">
        <v>97</v>
      </c>
    </row>
    <row r="77" spans="1:15" x14ac:dyDescent="0.35">
      <c r="A77" s="270" t="s">
        <v>295</v>
      </c>
      <c r="B77" s="68" t="s">
        <v>296</v>
      </c>
      <c r="O77" s="271"/>
    </row>
    <row r="78" spans="1:15" x14ac:dyDescent="0.35">
      <c r="A78" s="272"/>
      <c r="B78" s="273"/>
      <c r="C78" s="273" t="s">
        <v>297</v>
      </c>
      <c r="D78" s="273"/>
      <c r="E78" s="273"/>
      <c r="F78" s="273"/>
      <c r="G78" s="273"/>
      <c r="H78" s="273"/>
      <c r="I78" s="273" t="s">
        <v>298</v>
      </c>
      <c r="J78" s="273"/>
      <c r="K78" s="273"/>
      <c r="L78" s="273"/>
      <c r="M78" s="273"/>
      <c r="O78" s="271"/>
    </row>
    <row r="81" spans="1:13" x14ac:dyDescent="0.35">
      <c r="H81" s="372" t="s">
        <v>30</v>
      </c>
      <c r="I81" s="372"/>
      <c r="J81" s="372"/>
      <c r="K81" s="370"/>
      <c r="L81" s="370"/>
      <c r="M81" s="370"/>
    </row>
    <row r="82" spans="1:13" x14ac:dyDescent="0.35">
      <c r="H82" s="372"/>
      <c r="I82" s="372"/>
      <c r="J82" s="372"/>
      <c r="K82" s="371" t="s">
        <v>292</v>
      </c>
      <c r="L82" s="371"/>
      <c r="M82" s="371"/>
    </row>
    <row r="83" spans="1:13" x14ac:dyDescent="0.35">
      <c r="H83" s="372" t="s">
        <v>32</v>
      </c>
      <c r="I83" s="372"/>
      <c r="J83" s="372"/>
      <c r="K83" s="370"/>
      <c r="L83" s="370"/>
      <c r="M83" s="370"/>
    </row>
    <row r="85" spans="1:13" s="92" customFormat="1" ht="24.75" customHeight="1" x14ac:dyDescent="0.5">
      <c r="A85" s="88" t="s">
        <v>127</v>
      </c>
      <c r="B85" s="89"/>
      <c r="C85" s="90"/>
      <c r="D85" s="90"/>
      <c r="E85" s="91"/>
      <c r="F85" s="91"/>
      <c r="G85" s="91"/>
      <c r="H85" s="91"/>
      <c r="I85" s="91"/>
    </row>
    <row r="86" spans="1:13" s="92" customFormat="1" ht="24.75" customHeight="1" x14ac:dyDescent="0.5">
      <c r="A86" s="89" t="s">
        <v>128</v>
      </c>
      <c r="B86" s="89"/>
      <c r="C86" s="91"/>
      <c r="D86" s="91"/>
      <c r="E86" s="91"/>
      <c r="F86" s="91"/>
      <c r="G86" s="91"/>
      <c r="H86" s="91"/>
      <c r="I86" s="91"/>
    </row>
  </sheetData>
  <mergeCells count="13">
    <mergeCell ref="D74:E74"/>
    <mergeCell ref="D75:E75"/>
    <mergeCell ref="K81:M81"/>
    <mergeCell ref="K83:M83"/>
    <mergeCell ref="K82:M82"/>
    <mergeCell ref="H82:J82"/>
    <mergeCell ref="H83:J83"/>
    <mergeCell ref="H81:J81"/>
    <mergeCell ref="B35:M35"/>
    <mergeCell ref="A1:M1"/>
    <mergeCell ref="G11:H11"/>
    <mergeCell ref="F12:G12"/>
    <mergeCell ref="E2:J2"/>
  </mergeCells>
  <pageMargins left="0.86614173228346458" right="0.59055118110236227" top="0.86614173228346458" bottom="0.78740157480314965" header="0.31496062992125984" footer="0.31496062992125984"/>
  <pageSetup paperSize="9" scale="80" fitToHeight="0" orientation="portrait" horizontalDpi="4294967293" r:id="rId1"/>
  <rowBreaks count="1" manualBreakCount="1">
    <brk id="34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523875</xdr:colOff>
                    <xdr:row>12</xdr:row>
                    <xdr:rowOff>28575</xdr:rowOff>
                  </from>
                  <to>
                    <xdr:col>5</xdr:col>
                    <xdr:colOff>123825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228600</xdr:colOff>
                    <xdr:row>12</xdr:row>
                    <xdr:rowOff>28575</xdr:rowOff>
                  </from>
                  <to>
                    <xdr:col>8</xdr:col>
                    <xdr:colOff>76200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381000</xdr:colOff>
                    <xdr:row>69</xdr:row>
                    <xdr:rowOff>38100</xdr:rowOff>
                  </from>
                  <to>
                    <xdr:col>2</xdr:col>
                    <xdr:colOff>19050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381000</xdr:colOff>
                    <xdr:row>70</xdr:row>
                    <xdr:rowOff>28575</xdr:rowOff>
                  </from>
                  <to>
                    <xdr:col>1</xdr:col>
                    <xdr:colOff>676275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2</xdr:col>
                    <xdr:colOff>57150</xdr:colOff>
                    <xdr:row>15</xdr:row>
                    <xdr:rowOff>66675</xdr:rowOff>
                  </from>
                  <to>
                    <xdr:col>2</xdr:col>
                    <xdr:colOff>314325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2</xdr:col>
                    <xdr:colOff>57150</xdr:colOff>
                    <xdr:row>17</xdr:row>
                    <xdr:rowOff>66675</xdr:rowOff>
                  </from>
                  <to>
                    <xdr:col>2</xdr:col>
                    <xdr:colOff>314325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66675</xdr:rowOff>
                  </from>
                  <to>
                    <xdr:col>2</xdr:col>
                    <xdr:colOff>314325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</xdr:col>
                    <xdr:colOff>523875</xdr:colOff>
                    <xdr:row>77</xdr:row>
                    <xdr:rowOff>57150</xdr:rowOff>
                  </from>
                  <to>
                    <xdr:col>2</xdr:col>
                    <xdr:colOff>209550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7</xdr:col>
                    <xdr:colOff>66675</xdr:colOff>
                    <xdr:row>77</xdr:row>
                    <xdr:rowOff>66675</xdr:rowOff>
                  </from>
                  <to>
                    <xdr:col>8</xdr:col>
                    <xdr:colOff>19050</xdr:colOff>
                    <xdr:row>77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14</vt:i4>
      </vt:variant>
    </vt:vector>
  </HeadingPairs>
  <TitlesOfParts>
    <vt:vector size="26" baseType="lpstr">
      <vt:lpstr>ปะหน้า</vt:lpstr>
      <vt:lpstr>ลท.1</vt:lpstr>
      <vt:lpstr>ลท.2</vt:lpstr>
      <vt:lpstr>ลท.3</vt:lpstr>
      <vt:lpstr>อธิบายแบบฟอร์ม คร.1</vt:lpstr>
      <vt:lpstr>แบบฟอร์ม คร.1 ตารางสรุป</vt:lpstr>
      <vt:lpstr>รวมรายการครุภัณฑ์</vt:lpstr>
      <vt:lpstr>ชุดปฏิบัติการฯ Digital Literacy</vt:lpstr>
      <vt:lpstr>แบบฟอร์ม 1 ครุภัณฑ์</vt:lpstr>
      <vt:lpstr>แบบฟอร์ม 2 สิ่งก่อสร้าง</vt:lpstr>
      <vt:lpstr>แบบฟอร์ม สก.2 ตารางสรุป</vt:lpstr>
      <vt:lpstr>สิ่งก่อสร้าง ปส.1 (2)</vt:lpstr>
      <vt:lpstr>'ชุดปฏิบัติการฯ Digital Literacy'!Print_Area</vt:lpstr>
      <vt:lpstr>'แบบฟอร์ม 1 ครุภัณฑ์'!Print_Area</vt:lpstr>
      <vt:lpstr>'แบบฟอร์ม 2 สิ่งก่อสร้าง'!Print_Area</vt:lpstr>
      <vt:lpstr>'แบบฟอร์ม คร.1 ตารางสรุป'!Print_Area</vt:lpstr>
      <vt:lpstr>'แบบฟอร์ม สก.2 ตารางสรุป'!Print_Area</vt:lpstr>
      <vt:lpstr>ปะหน้า!Print_Area</vt:lpstr>
      <vt:lpstr>ลท.1!Print_Area</vt:lpstr>
      <vt:lpstr>ลท.2!Print_Area</vt:lpstr>
      <vt:lpstr>ลท.3!Print_Area</vt:lpstr>
      <vt:lpstr>'สิ่งก่อสร้าง ปส.1 (2)'!Print_Area</vt:lpstr>
      <vt:lpstr>'อธิบายแบบฟอร์ม คร.1'!Print_Area</vt:lpstr>
      <vt:lpstr>ลท.1!Print_Titles</vt:lpstr>
      <vt:lpstr>ลท.2!Print_Titles</vt:lpstr>
      <vt:lpstr>ลท.3!Print_Titles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Chutikarn Tatongjai</cp:lastModifiedBy>
  <cp:lastPrinted>2023-11-23T04:28:43Z</cp:lastPrinted>
  <dcterms:created xsi:type="dcterms:W3CDTF">2020-11-04T03:19:27Z</dcterms:created>
  <dcterms:modified xsi:type="dcterms:W3CDTF">2023-12-12T08:46:46Z</dcterms:modified>
</cp:coreProperties>
</file>